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51"/>
  <sheetViews>
    <sheetView workbookViewId="0">
      <selection activeCell="A1" sqref="A1"/>
    </sheetView>
  </sheetViews>
  <sheetFormatPr baseColWidth="8" defaultRowHeight="15"/>
  <cols>
    <col width="10" customWidth="1" min="1" max="1"/>
    <col width="21.8" customWidth="1" min="2" max="2"/>
    <col width="80" customWidth="1" min="3" max="3"/>
    <col width="16.3" customWidth="1" min="4" max="4"/>
    <col width="20.7" customWidth="1" min="5" max="5"/>
    <col width="18.5" customWidth="1" min="6" max="6"/>
    <col width="21.8" customWidth="1" min="7" max="7"/>
    <col width="20.7"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Tr-47-80B7-77H-Wtr</t>
        </is>
      </c>
      <c r="C2" s="2" t="inlineStr">
        <is>
          <t>Emergency service call - during business hours</t>
        </is>
      </c>
      <c r="D2" t="inlineStr">
        <is>
          <t>EA</t>
        </is>
      </c>
      <c r="E2" t="n">
        <v>1</v>
      </c>
      <c r="F2" s="3" t="n">
        <v>356.1</v>
      </c>
      <c r="G2" s="3" t="n">
        <v>356.1</v>
      </c>
      <c r="H2" s="3" t="n">
        <v>34.54</v>
      </c>
      <c r="I2" s="3" t="n">
        <v>390.64</v>
      </c>
      <c r="K2" s="3" t="n">
        <v>390.64</v>
      </c>
      <c r="L2" s="3" t="n">
        <v>390.64</v>
      </c>
      <c r="M2" t="inlineStr">
        <is>
          <t>✓ Match</t>
        </is>
      </c>
    </row>
    <row r="3">
      <c r="A3" t="n">
        <v>2</v>
      </c>
      <c r="B3" t="inlineStr">
        <is>
          <t>Tr-47-80B7-77H-Wtr</t>
        </is>
      </c>
      <c r="C3" s="2" t="inlineStr">
        <is>
          <t>Equipment setup, take down, and monitoring (hourly charge)</t>
        </is>
      </c>
      <c r="D3" t="inlineStr">
        <is>
          <t>HR</t>
        </is>
      </c>
      <c r="E3" t="n">
        <v>8.960000000000001</v>
      </c>
      <c r="F3" s="3" t="n">
        <v>126.52</v>
      </c>
      <c r="G3" s="3" t="n">
        <v>1133.6192</v>
      </c>
      <c r="H3" s="3" t="n">
        <v>109.96</v>
      </c>
      <c r="I3" s="3" t="n">
        <v>1243.5792</v>
      </c>
      <c r="K3" s="3" t="n">
        <v>1243.5792</v>
      </c>
      <c r="L3" s="3" t="n">
        <v>1243.58</v>
      </c>
      <c r="M3" t="inlineStr">
        <is>
          <t>✓ Match</t>
        </is>
      </c>
    </row>
    <row r="4">
      <c r="A4" t="n">
        <v>3</v>
      </c>
      <c r="B4" t="inlineStr">
        <is>
          <t>Tr-47-80B7-77H-Wtr</t>
        </is>
      </c>
      <c r="C4" s="2" t="inlineStr">
        <is>
          <t>Equip. setup, take down &amp; monitoring - after hrs</t>
        </is>
      </c>
      <c r="D4" t="inlineStr">
        <is>
          <t>HR</t>
        </is>
      </c>
      <c r="E4" t="n">
        <v>1.79</v>
      </c>
      <c r="F4" s="3" t="n">
        <v>189.97</v>
      </c>
      <c r="G4" s="3" t="n">
        <v>340.0463</v>
      </c>
      <c r="H4" s="3" t="n">
        <v>32.98</v>
      </c>
      <c r="I4" s="3" t="n">
        <v>373.0263</v>
      </c>
      <c r="K4" s="3" t="n">
        <v>373.0263</v>
      </c>
      <c r="L4" s="3" t="n">
        <v>373.03</v>
      </c>
      <c r="M4" t="inlineStr">
        <is>
          <t>✓ Match</t>
        </is>
      </c>
    </row>
    <row r="5">
      <c r="A5" t="n">
        <v>4</v>
      </c>
      <c r="B5" t="inlineStr">
        <is>
          <t>Tr-47-80B7-77H-Wtr</t>
        </is>
      </c>
      <c r="C5" s="2" t="inlineStr">
        <is>
          <t>Equipment decontamination charge - EA per piece of equipment</t>
        </is>
      </c>
      <c r="D5" t="inlineStr">
        <is>
          <t>EA</t>
        </is>
      </c>
      <c r="E5" t="n">
        <v>7</v>
      </c>
      <c r="F5" s="3" t="n">
        <v>70.61</v>
      </c>
      <c r="G5" s="3" t="n">
        <v>494.27</v>
      </c>
      <c r="H5" s="3" t="n">
        <v>47.94</v>
      </c>
      <c r="I5" s="3" t="n">
        <v>542.21</v>
      </c>
      <c r="K5" s="3" t="n">
        <v>542.21</v>
      </c>
      <c r="L5" s="3" t="n">
        <v>542.21</v>
      </c>
      <c r="M5" t="inlineStr">
        <is>
          <t>✓ Match</t>
        </is>
      </c>
    </row>
    <row r="6">
      <c r="A6" t="n">
        <v>5</v>
      </c>
      <c r="B6" t="inlineStr">
        <is>
          <t>Tr-47-80B7-77H-Wtr</t>
        </is>
      </c>
      <c r="C6" s="2" t="inlineStr">
        <is>
          <t>Personal protective gloves - Heavy duty (per pair)</t>
        </is>
      </c>
      <c r="D6" t="inlineStr">
        <is>
          <t>EA</t>
        </is>
      </c>
      <c r="E6" t="n">
        <v>2</v>
      </c>
      <c r="F6" s="3" t="n">
        <v>7.87</v>
      </c>
      <c r="G6" s="3" t="n">
        <v>15.74</v>
      </c>
      <c r="H6" s="3" t="n">
        <v>1.53</v>
      </c>
      <c r="I6" s="3" t="n">
        <v>17.27</v>
      </c>
      <c r="K6" s="3" t="n">
        <v>17.27</v>
      </c>
      <c r="L6" s="3" t="n">
        <v>17.27</v>
      </c>
      <c r="M6" t="inlineStr">
        <is>
          <t>✓ Match</t>
        </is>
      </c>
    </row>
    <row r="7">
      <c r="A7" t="n">
        <v>6</v>
      </c>
      <c r="B7" t="inlineStr">
        <is>
          <t>Tr-47-80B7-77H-Wtr</t>
        </is>
      </c>
      <c r="C7" s="2" t="inlineStr">
        <is>
          <t>Add for HEPA filter (for canister/backpack vacuums)</t>
        </is>
      </c>
      <c r="D7" t="inlineStr">
        <is>
          <t>EA</t>
        </is>
      </c>
      <c r="E7" t="n">
        <v>1</v>
      </c>
      <c r="F7" s="3" t="n">
        <v>117.24</v>
      </c>
      <c r="G7" s="3" t="n">
        <v>117.24</v>
      </c>
      <c r="H7" s="3" t="n">
        <v>11.37</v>
      </c>
      <c r="I7" s="3" t="n">
        <v>128.61</v>
      </c>
      <c r="K7" s="3" t="n">
        <v>128.61</v>
      </c>
      <c r="L7" s="3" t="n">
        <v>128.61</v>
      </c>
      <c r="M7" t="inlineStr">
        <is>
          <t>✓ Match</t>
        </is>
      </c>
    </row>
    <row r="8">
      <c r="A8" t="n">
        <v>7</v>
      </c>
      <c r="B8" t="inlineStr">
        <is>
          <t>Tr-47-80B7-77H-Wtr</t>
        </is>
      </c>
      <c r="C8" s="2" t="inlineStr">
        <is>
          <t>Haul debris - per pickup truck load - EA including dump fees</t>
        </is>
      </c>
      <c r="D8" t="inlineStr">
        <is>
          <t>EA</t>
        </is>
      </c>
      <c r="E8" t="n">
        <v>0.5</v>
      </c>
      <c r="F8" s="3" t="n">
        <v>384.49</v>
      </c>
      <c r="G8" s="3" t="n">
        <v>192.245</v>
      </c>
      <c r="H8" s="3" t="n">
        <v>18.65</v>
      </c>
      <c r="I8" s="3" t="n">
        <v>210.895</v>
      </c>
      <c r="K8" s="3" t="n">
        <v>210.895</v>
      </c>
      <c r="L8" s="3" t="n">
        <v>210.9</v>
      </c>
      <c r="M8" t="inlineStr">
        <is>
          <t>✓ Match</t>
        </is>
      </c>
    </row>
    <row r="9">
      <c r="A9" t="n">
        <v>8</v>
      </c>
      <c r="B9" t="inlineStr">
        <is>
          <t>Kitchen</t>
        </is>
      </c>
      <c r="C9" s="2" t="inlineStr">
        <is>
          <t>Containment Barrier/Airlock/Decon.</t>
        </is>
      </c>
      <c r="D9" t="inlineStr">
        <is>
          <t>SF</t>
        </is>
      </c>
      <c r="E9" t="n">
        <v>200</v>
      </c>
      <c r="F9" s="3" t="n">
        <v>1.91</v>
      </c>
      <c r="G9" s="3" t="n">
        <v>382</v>
      </c>
      <c r="H9" s="3" t="n">
        <v>37.05</v>
      </c>
      <c r="I9" s="3" t="n">
        <v>419.05</v>
      </c>
      <c r="K9" s="3" t="n">
        <v>419.05</v>
      </c>
      <c r="L9" s="3" t="n">
        <v>419.05</v>
      </c>
      <c r="M9" t="inlineStr">
        <is>
          <t>✓ Match</t>
        </is>
      </c>
    </row>
    <row r="10">
      <c r="A10" t="n">
        <v>9</v>
      </c>
      <c r="B10" t="inlineStr">
        <is>
          <t>Kitchen</t>
        </is>
      </c>
      <c r="C10" s="2" t="inlineStr">
        <is>
          <t>Peel &amp; seal zipper</t>
        </is>
      </c>
      <c r="D10" t="inlineStr">
        <is>
          <t>EA</t>
        </is>
      </c>
      <c r="E10" t="n">
        <v>1</v>
      </c>
      <c r="F10" s="3" t="n">
        <v>19.94</v>
      </c>
      <c r="G10" s="3" t="n">
        <v>19.94</v>
      </c>
      <c r="H10" s="3" t="n">
        <v>1.93</v>
      </c>
      <c r="I10" s="3" t="n">
        <v>21.87</v>
      </c>
      <c r="K10" s="3" t="n">
        <v>21.87</v>
      </c>
      <c r="L10" s="3" t="n">
        <v>21.87</v>
      </c>
      <c r="M10" t="inlineStr">
        <is>
          <t>✓ Match</t>
        </is>
      </c>
    </row>
    <row r="11">
      <c r="A11" t="n">
        <v>10</v>
      </c>
      <c r="B11" t="inlineStr">
        <is>
          <t>Kitchen</t>
        </is>
      </c>
      <c r="C11" s="2" t="inlineStr">
        <is>
          <t>Containment Barrier - tension post (per day)</t>
        </is>
      </c>
      <c r="D11" t="inlineStr">
        <is>
          <t>DA</t>
        </is>
      </c>
      <c r="E11" t="n">
        <v>24</v>
      </c>
      <c r="F11" s="3" t="n">
        <v>4.02</v>
      </c>
      <c r="G11" s="3" t="n">
        <v>96.47999999999999</v>
      </c>
      <c r="H11" s="3" t="n">
        <v>9.359999999999999</v>
      </c>
      <c r="I11" s="3" t="n">
        <v>105.84</v>
      </c>
      <c r="K11" s="3" t="n">
        <v>105.84</v>
      </c>
      <c r="L11" s="3" t="n">
        <v>105.84</v>
      </c>
      <c r="M11" t="inlineStr">
        <is>
          <t>✓ Match</t>
        </is>
      </c>
    </row>
    <row r="12">
      <c r="A12" t="n">
        <v>11</v>
      </c>
      <c r="B12" t="inlineStr">
        <is>
          <t>Kitchen</t>
        </is>
      </c>
      <c r="C12" s="2" t="inlineStr">
        <is>
          <t>Floor protection - self-adhesive plastic film</t>
        </is>
      </c>
      <c r="D12" t="inlineStr">
        <is>
          <t>SF</t>
        </is>
      </c>
      <c r="E12" t="n">
        <v>50</v>
      </c>
      <c r="F12" s="3" t="n">
        <v>0.92</v>
      </c>
      <c r="G12" s="3" t="n">
        <v>46</v>
      </c>
      <c r="H12" s="3" t="n">
        <v>4.46</v>
      </c>
      <c r="I12" s="3" t="n">
        <v>50.46</v>
      </c>
      <c r="K12" s="3" t="n">
        <v>50.46</v>
      </c>
      <c r="L12" s="3" t="n">
        <v>50.46</v>
      </c>
      <c r="M12" t="inlineStr">
        <is>
          <t>✓ Match</t>
        </is>
      </c>
    </row>
    <row r="13">
      <c r="A13" t="n">
        <v>12</v>
      </c>
      <c r="B13" t="inlineStr">
        <is>
          <t>Kitchen</t>
        </is>
      </c>
      <c r="C13" s="2" t="inlineStr">
        <is>
          <t>Dishwasher - Detach</t>
        </is>
      </c>
      <c r="D13" t="inlineStr">
        <is>
          <t>EA</t>
        </is>
      </c>
      <c r="E13" t="n">
        <v>1</v>
      </c>
      <c r="F13" s="3" t="n">
        <v>126.45</v>
      </c>
      <c r="G13" s="3" t="n">
        <v>126.45</v>
      </c>
      <c r="H13" s="3" t="n">
        <v>12.27</v>
      </c>
      <c r="I13" s="3" t="n">
        <v>138.72</v>
      </c>
      <c r="K13" s="3" t="n">
        <v>138.72</v>
      </c>
      <c r="L13" s="3" t="n">
        <v>138.72</v>
      </c>
      <c r="M13" t="inlineStr">
        <is>
          <t>✓ Match</t>
        </is>
      </c>
    </row>
    <row r="14">
      <c r="A14" t="n">
        <v>13</v>
      </c>
      <c r="B14" t="inlineStr">
        <is>
          <t>Kitchen</t>
        </is>
      </c>
      <c r="C14" s="2" t="inlineStr">
        <is>
          <t>Tear out baseboard</t>
        </is>
      </c>
      <c r="D14" t="inlineStr">
        <is>
          <t>LF</t>
        </is>
      </c>
      <c r="E14" t="n">
        <v>16</v>
      </c>
      <c r="F14" s="3" t="n">
        <v>1.16</v>
      </c>
      <c r="G14" s="3" t="n">
        <v>18.56</v>
      </c>
      <c r="H14" s="3" t="n">
        <v>1.8</v>
      </c>
      <c r="I14" s="3" t="n">
        <v>20.36</v>
      </c>
      <c r="K14" s="3" t="n">
        <v>20.36</v>
      </c>
      <c r="L14" s="3" t="n">
        <v>20.36</v>
      </c>
      <c r="M14" t="inlineStr">
        <is>
          <t>✓ Match</t>
        </is>
      </c>
    </row>
    <row r="15">
      <c r="A15" t="n">
        <v>14</v>
      </c>
      <c r="B15" t="inlineStr">
        <is>
          <t>Kitchen</t>
        </is>
      </c>
      <c r="C15" s="2" t="inlineStr">
        <is>
          <t>Remove Plumbing fixture supply line</t>
        </is>
      </c>
      <c r="D15" t="inlineStr">
        <is>
          <t>EA</t>
        </is>
      </c>
      <c r="E15" t="n">
        <v>2</v>
      </c>
      <c r="F15" s="3" t="n">
        <v>13.96</v>
      </c>
      <c r="G15" s="3" t="n">
        <v>27.92</v>
      </c>
      <c r="H15" s="3" t="n">
        <v>2.71</v>
      </c>
      <c r="I15" s="3" t="n">
        <v>30.63</v>
      </c>
      <c r="K15" s="3" t="n">
        <v>30.63</v>
      </c>
      <c r="L15" s="3" t="n">
        <v>30.63</v>
      </c>
      <c r="M15" t="inlineStr">
        <is>
          <t>✓ Match</t>
        </is>
      </c>
    </row>
    <row r="16">
      <c r="A16" t="n">
        <v>15</v>
      </c>
      <c r="B16" t="inlineStr">
        <is>
          <t>Kitchen</t>
        </is>
      </c>
      <c r="C16" s="2" t="inlineStr">
        <is>
          <t>Remove P-trap assembly - ABS (plastic)</t>
        </is>
      </c>
      <c r="D16" t="inlineStr">
        <is>
          <t>EA</t>
        </is>
      </c>
      <c r="E16" t="n">
        <v>1</v>
      </c>
      <c r="F16" s="3" t="n">
        <v>20.94</v>
      </c>
      <c r="G16" s="3" t="n">
        <v>20.94</v>
      </c>
      <c r="H16" s="3" t="n">
        <v>2.03</v>
      </c>
      <c r="I16" s="3" t="n">
        <v>22.97</v>
      </c>
      <c r="K16" s="3" t="n">
        <v>22.97</v>
      </c>
      <c r="L16" s="3" t="n">
        <v>22.97</v>
      </c>
      <c r="M16" t="inlineStr">
        <is>
          <t>✓ Match</t>
        </is>
      </c>
    </row>
    <row r="17">
      <c r="A17" t="n">
        <v>16</v>
      </c>
      <c r="B17" t="inlineStr">
        <is>
          <t>Kitchen</t>
        </is>
      </c>
      <c r="C17" s="2" t="inlineStr">
        <is>
          <t>Sink - double basin - Detach</t>
        </is>
      </c>
      <c r="D17" t="inlineStr">
        <is>
          <t>EA</t>
        </is>
      </c>
      <c r="E17" t="n">
        <v>1</v>
      </c>
      <c r="F17" s="3" t="n">
        <v>72.14</v>
      </c>
      <c r="G17" s="3" t="n">
        <v>72.14</v>
      </c>
      <c r="H17" s="3" t="n">
        <v>7</v>
      </c>
      <c r="I17" s="3" t="n">
        <v>79.14</v>
      </c>
      <c r="K17" s="3" t="n">
        <v>79.14</v>
      </c>
      <c r="L17" s="3" t="n">
        <v>79.14</v>
      </c>
      <c r="M17" t="inlineStr">
        <is>
          <t>✓ Match</t>
        </is>
      </c>
    </row>
    <row r="18">
      <c r="A18" t="n">
        <v>17</v>
      </c>
      <c r="B18" t="inlineStr">
        <is>
          <t>Kitchen</t>
        </is>
      </c>
      <c r="C18" s="2" t="inlineStr">
        <is>
          <t>Countertop - flat laid plastic laminate - Detach</t>
        </is>
      </c>
      <c r="D18" t="inlineStr">
        <is>
          <t>LF</t>
        </is>
      </c>
      <c r="E18" t="n">
        <v>12</v>
      </c>
      <c r="F18" s="3" t="n">
        <v>14.9</v>
      </c>
      <c r="G18" s="3" t="n">
        <v>178.8</v>
      </c>
      <c r="H18" s="3" t="n">
        <v>17.34</v>
      </c>
      <c r="I18" s="3" t="n">
        <v>196.14</v>
      </c>
      <c r="K18" s="3" t="n">
        <v>196.14</v>
      </c>
      <c r="L18" s="3" t="n">
        <v>196.14</v>
      </c>
      <c r="M18" t="inlineStr">
        <is>
          <t>✓ Match</t>
        </is>
      </c>
    </row>
    <row r="19">
      <c r="A19" t="n">
        <v>18</v>
      </c>
      <c r="B19" t="inlineStr">
        <is>
          <t>Kitchen</t>
        </is>
      </c>
      <c r="C19" s="2" t="inlineStr">
        <is>
          <t>Cabinet - lower (base) unit - LF</t>
        </is>
      </c>
      <c r="D19" t="inlineStr">
        <is>
          <t>LF</t>
        </is>
      </c>
      <c r="E19" t="n">
        <v>10</v>
      </c>
      <c r="F19" s="3" t="n">
        <v>45.73</v>
      </c>
      <c r="G19" s="3" t="n">
        <v>457.3</v>
      </c>
      <c r="H19" s="3" t="n">
        <v>44.36</v>
      </c>
      <c r="I19" s="3" t="n">
        <v>501.66</v>
      </c>
      <c r="K19" s="3" t="n">
        <v>501.66</v>
      </c>
      <c r="L19" s="3" t="n">
        <v>501.66</v>
      </c>
      <c r="M19" t="inlineStr">
        <is>
          <t>✓ Match</t>
        </is>
      </c>
    </row>
    <row r="20">
      <c r="A20" t="n">
        <v>19</v>
      </c>
      <c r="B20" t="inlineStr">
        <is>
          <t>Kitchen</t>
        </is>
      </c>
      <c r="C20" s="2" t="inlineStr">
        <is>
          <t>Tear out non-salv. vinyl &amp; underlay, cut &amp; bag for disp.</t>
        </is>
      </c>
      <c r="D20" t="inlineStr">
        <is>
          <t>SF</t>
        </is>
      </c>
      <c r="E20" t="n">
        <v>80</v>
      </c>
      <c r="F20" s="3" t="n">
        <v>4.38</v>
      </c>
      <c r="G20" s="3" t="n">
        <v>350.4</v>
      </c>
      <c r="H20" s="3" t="n">
        <v>33.99</v>
      </c>
      <c r="I20" s="3" t="n">
        <v>384.39</v>
      </c>
      <c r="K20" s="3" t="n">
        <v>384.39</v>
      </c>
      <c r="L20" s="3" t="n">
        <v>384.39</v>
      </c>
      <c r="M20" t="inlineStr">
        <is>
          <t>✓ Match</t>
        </is>
      </c>
    </row>
    <row r="21">
      <c r="A21" t="n">
        <v>20</v>
      </c>
      <c r="B21" t="inlineStr">
        <is>
          <t>Kitchen</t>
        </is>
      </c>
      <c r="C21" s="2" t="inlineStr">
        <is>
          <t>Lift carpet for drying</t>
        </is>
      </c>
      <c r="D21" t="inlineStr">
        <is>
          <t>SF</t>
        </is>
      </c>
      <c r="E21" t="n">
        <v>12</v>
      </c>
      <c r="F21" s="3" t="n">
        <v>0.91</v>
      </c>
      <c r="G21" s="3" t="n">
        <v>10.92</v>
      </c>
      <c r="H21" s="3" t="n">
        <v>1.06</v>
      </c>
      <c r="I21" s="3" t="n">
        <v>11.98</v>
      </c>
      <c r="K21" s="3" t="n">
        <v>11.98</v>
      </c>
      <c r="L21" s="3" t="n">
        <v>11.98</v>
      </c>
      <c r="M21" t="inlineStr">
        <is>
          <t>✓ Match</t>
        </is>
      </c>
    </row>
    <row r="22">
      <c r="A22" t="n">
        <v>21</v>
      </c>
      <c r="B22" t="inlineStr">
        <is>
          <t>Kitchen</t>
        </is>
      </c>
      <c r="C22" s="2" t="inlineStr">
        <is>
          <t>Tear out wet carpet pad and bag for disposal</t>
        </is>
      </c>
      <c r="D22" t="inlineStr">
        <is>
          <t>SF</t>
        </is>
      </c>
      <c r="E22" t="n">
        <v>12</v>
      </c>
      <c r="F22" s="3" t="n">
        <v>1.23</v>
      </c>
      <c r="G22" s="3" t="n">
        <v>14.76</v>
      </c>
      <c r="H22" s="3" t="n">
        <v>1.43</v>
      </c>
      <c r="I22" s="3" t="n">
        <v>16.19</v>
      </c>
      <c r="K22" s="3" t="n">
        <v>16.19</v>
      </c>
      <c r="L22" s="3" t="n">
        <v>16.19</v>
      </c>
      <c r="M22" t="inlineStr">
        <is>
          <t>✓ Match</t>
        </is>
      </c>
    </row>
    <row r="23">
      <c r="A23" t="n">
        <v>22</v>
      </c>
      <c r="B23" t="inlineStr">
        <is>
          <t>Kitchen</t>
        </is>
      </c>
      <c r="C23" s="2" t="inlineStr">
        <is>
          <t>Install Laundry tub</t>
        </is>
      </c>
      <c r="D23" t="inlineStr">
        <is>
          <t>EA</t>
        </is>
      </c>
      <c r="E23" t="n">
        <v>1</v>
      </c>
      <c r="F23" s="3" t="n">
        <v>253.83</v>
      </c>
      <c r="G23" s="3" t="n">
        <v>253.83</v>
      </c>
      <c r="H23" s="3" t="n">
        <v>24.62</v>
      </c>
      <c r="I23" s="3" t="n">
        <v>278.45</v>
      </c>
      <c r="K23" s="3" t="n">
        <v>278.45</v>
      </c>
      <c r="L23" s="3" t="n">
        <v>278.45</v>
      </c>
      <c r="M23" t="inlineStr">
        <is>
          <t>✓ Match</t>
        </is>
      </c>
    </row>
    <row r="24">
      <c r="A24" t="n">
        <v>23</v>
      </c>
      <c r="B24" t="inlineStr">
        <is>
          <t>Kitchen</t>
        </is>
      </c>
      <c r="C24" s="2" t="inlineStr">
        <is>
          <t>Clean floor</t>
        </is>
      </c>
      <c r="D24" t="inlineStr">
        <is>
          <t>SF</t>
        </is>
      </c>
      <c r="E24" t="n">
        <v>80</v>
      </c>
      <c r="F24" s="3" t="n">
        <v>1.19</v>
      </c>
      <c r="G24" s="3" t="n">
        <v>95.19999999999999</v>
      </c>
      <c r="H24" s="3" t="n">
        <v>9.23</v>
      </c>
      <c r="I24" s="3" t="n">
        <v>104.43</v>
      </c>
      <c r="K24" s="3" t="n">
        <v>104.43</v>
      </c>
      <c r="L24" s="3" t="n">
        <v>104.43</v>
      </c>
      <c r="M24" t="inlineStr">
        <is>
          <t>✓ Match</t>
        </is>
      </c>
    </row>
    <row r="25">
      <c r="A25" t="n">
        <v>24</v>
      </c>
      <c r="B25" t="inlineStr">
        <is>
          <t>Kitchen</t>
        </is>
      </c>
      <c r="C25" s="2" t="inlineStr">
        <is>
          <t>HEPA Vacuuming - Light - (per SF SF)</t>
        </is>
      </c>
      <c r="D25" t="inlineStr">
        <is>
          <t>SF</t>
        </is>
      </c>
      <c r="E25" t="n">
        <v>80</v>
      </c>
      <c r="F25" s="3" t="n">
        <v>0.77</v>
      </c>
      <c r="G25" s="3" t="n">
        <v>61.6</v>
      </c>
      <c r="H25" s="3" t="n">
        <v>5.98</v>
      </c>
      <c r="I25" s="3" t="n">
        <v>67.58</v>
      </c>
      <c r="K25" s="3" t="n">
        <v>67.58</v>
      </c>
      <c r="L25" s="3" t="n">
        <v>67.58</v>
      </c>
      <c r="M25" t="inlineStr">
        <is>
          <t>✓ Match</t>
        </is>
      </c>
    </row>
    <row r="26">
      <c r="A26" t="n">
        <v>25</v>
      </c>
      <c r="B26" t="inlineStr">
        <is>
          <t>Kitchen</t>
        </is>
      </c>
      <c r="C26" s="2" t="inlineStr">
        <is>
          <t>Apply plant-based anti-microbial agent to the surface area</t>
        </is>
      </c>
      <c r="D26" t="inlineStr">
        <is>
          <t>SF</t>
        </is>
      </c>
      <c r="E26" t="n">
        <v>120</v>
      </c>
      <c r="F26" s="3" t="n">
        <v>0.59</v>
      </c>
      <c r="G26" s="3" t="n">
        <v>70.8</v>
      </c>
      <c r="H26" s="3" t="n">
        <v>6.87</v>
      </c>
      <c r="I26" s="3" t="n">
        <v>77.67</v>
      </c>
      <c r="K26" s="3" t="n">
        <v>77.67</v>
      </c>
      <c r="L26" s="3" t="n">
        <v>77.67</v>
      </c>
      <c r="M26" t="inlineStr">
        <is>
          <t>✓ Match</t>
        </is>
      </c>
    </row>
    <row r="27">
      <c r="A27" t="n">
        <v>26</v>
      </c>
      <c r="B27" t="inlineStr">
        <is>
          <t>Kitchen</t>
        </is>
      </c>
      <c r="C27" s="2" t="inlineStr">
        <is>
          <t>Dehumidifier (per 24 hr period) - EA</t>
        </is>
      </c>
      <c r="D27" t="inlineStr">
        <is>
          <t>HR</t>
        </is>
      </c>
      <c r="E27" t="n">
        <v>6</v>
      </c>
      <c r="F27" s="3" t="n">
        <v>103.03</v>
      </c>
      <c r="G27" s="3" t="n">
        <v>618.1800000000001</v>
      </c>
      <c r="H27" s="3" t="n">
        <v>59.96</v>
      </c>
      <c r="I27" s="3" t="n">
        <v>678.1400000000001</v>
      </c>
      <c r="K27" s="3" t="n">
        <v>678.1400000000001</v>
      </c>
      <c r="L27" s="3" t="n">
        <v>678.14</v>
      </c>
      <c r="M27" t="inlineStr">
        <is>
          <t>✓ Match</t>
        </is>
      </c>
    </row>
    <row r="28">
      <c r="A28" t="n">
        <v>27</v>
      </c>
      <c r="B28" t="inlineStr">
        <is>
          <t>Kitchen</t>
        </is>
      </c>
      <c r="C28" s="2" t="inlineStr">
        <is>
          <t>Air mover axial fan-up to 1/2 (per EA</t>
        </is>
      </c>
      <c r="D28" t="inlineStr">
        <is>
          <t>EA</t>
        </is>
      </c>
      <c r="E28" t="n">
        <v>9</v>
      </c>
      <c r="F28" s="3" t="n">
        <v>42.84</v>
      </c>
      <c r="G28" s="3" t="n">
        <v>385.5600000000001</v>
      </c>
      <c r="H28" s="3" t="n">
        <v>37.4</v>
      </c>
      <c r="I28" s="3" t="n">
        <v>422.96</v>
      </c>
      <c r="K28" s="3" t="n">
        <v>422.96</v>
      </c>
      <c r="L28" s="3" t="n">
        <v>422.96</v>
      </c>
      <c r="M28" t="inlineStr">
        <is>
          <t>✓ Match</t>
        </is>
      </c>
    </row>
    <row r="29">
      <c r="A29" t="n">
        <v>28</v>
      </c>
      <c r="B29" t="inlineStr">
        <is>
          <t>Kitchen</t>
        </is>
      </c>
      <c r="C29" s="2" t="inlineStr">
        <is>
          <t>Air mover (per 24 hour period) - EA</t>
        </is>
      </c>
      <c r="D29" t="inlineStr">
        <is>
          <t>EA</t>
        </is>
      </c>
      <c r="E29" t="n">
        <v>6</v>
      </c>
      <c r="F29" s="3" t="n">
        <v>39.6</v>
      </c>
      <c r="G29" s="3" t="n">
        <v>237.6</v>
      </c>
      <c r="H29" s="3" t="n">
        <v>23.05</v>
      </c>
      <c r="I29" s="3" t="n">
        <v>260.65</v>
      </c>
      <c r="K29" s="3" t="n">
        <v>260.65</v>
      </c>
      <c r="L29" s="3" t="n">
        <v>260.65</v>
      </c>
      <c r="M29" t="inlineStr">
        <is>
          <t>✓ Match</t>
        </is>
      </c>
    </row>
    <row r="30">
      <c r="A30" t="n">
        <v>29</v>
      </c>
      <c r="B30" t="inlineStr">
        <is>
          <t>Kitchen</t>
        </is>
      </c>
      <c r="C30" s="2" t="inlineStr">
        <is>
          <t>Power distribution box - below 100 amp (per day)</t>
        </is>
      </c>
      <c r="D30" t="inlineStr">
        <is>
          <t>BOX</t>
        </is>
      </c>
      <c r="E30" t="n">
        <v>3</v>
      </c>
      <c r="F30" s="3" t="n">
        <v>70.91</v>
      </c>
      <c r="G30" s="3" t="n">
        <v>212.73</v>
      </c>
      <c r="H30" s="3" t="n">
        <v>20.63</v>
      </c>
      <c r="I30" s="3" t="n">
        <v>233.36</v>
      </c>
      <c r="K30" s="3" t="n">
        <v>233.36</v>
      </c>
      <c r="L30" s="3" t="n">
        <v>233.36</v>
      </c>
      <c r="M30" t="inlineStr">
        <is>
          <t>✓ Match</t>
        </is>
      </c>
    </row>
    <row r="32">
      <c r="A32" s="4" t="inlineStr">
        <is>
          <t>TOTALS</t>
        </is>
      </c>
      <c r="G32" s="5" t="n">
        <v>6407.3705</v>
      </c>
      <c r="H32" s="5" t="n">
        <v>621.4999999999999</v>
      </c>
      <c r="I32" s="5" t="n">
        <v>7028.870499999999</v>
      </c>
      <c r="K32" s="5" t="n">
        <v>7028.870499999999</v>
      </c>
      <c r="L32" s="5" t="n">
        <v>7028.879999999999</v>
      </c>
    </row>
    <row r="35">
      <c r="B35" s="6" t="inlineStr">
        <is>
          <t>✓</t>
        </is>
      </c>
      <c r="C35" s="7" t="inlineStr">
        <is>
          <t>COVERAGE SUMMARY</t>
        </is>
      </c>
    </row>
    <row r="36">
      <c r="C36" s="8" t="inlineStr">
        <is>
          <t>The figures below reflect auto-detected totals from the PDF. Status is informational for basic support.</t>
        </is>
      </c>
    </row>
    <row r="37">
      <c r="D37" s="9" t="inlineStr">
        <is>
          <t>Auto-Detected</t>
        </is>
      </c>
      <c r="E37" s="9" t="inlineStr">
        <is>
          <t>Calculated</t>
        </is>
      </c>
      <c r="F37" s="9" t="inlineStr">
        <is>
          <t>PDF Scraped</t>
        </is>
      </c>
      <c r="G37" s="9" t="inlineStr">
        <is>
          <t>Status</t>
        </is>
      </c>
    </row>
    <row r="38">
      <c r="C38" s="10" t="inlineStr">
        <is>
          <t>Summary for Dwelling</t>
        </is>
      </c>
    </row>
    <row r="39">
      <c r="C39" s="4" t="inlineStr">
        <is>
          <t>Line Item Total</t>
        </is>
      </c>
      <c r="D39" s="11" t="n">
        <v>6407.38</v>
      </c>
      <c r="E39" s="12" t="n">
        <v>6407.379999999999</v>
      </c>
      <c r="F39" s="12" t="n">
        <v>6407.38</v>
      </c>
      <c r="G39" s="13" t="inlineStr">
        <is>
          <t>✓ PDF match</t>
        </is>
      </c>
    </row>
    <row r="40">
      <c r="C40" t="inlineStr">
        <is>
          <t>Sales Tax</t>
        </is>
      </c>
      <c r="D40" s="14" t="n">
        <v>621.5</v>
      </c>
      <c r="E40" s="15" t="n">
        <v>621.4999999999999</v>
      </c>
      <c r="F40" s="15" t="n">
        <v>621.5</v>
      </c>
      <c r="G40" s="13" t="inlineStr">
        <is>
          <t>✓ PDF match</t>
        </is>
      </c>
    </row>
    <row r="41">
      <c r="C41" s="4" t="inlineStr">
        <is>
          <t>Replacement Cost Value</t>
        </is>
      </c>
      <c r="D41" s="11" t="n">
        <v>7028.88</v>
      </c>
      <c r="E41" s="12" t="n">
        <v>7028.879999999999</v>
      </c>
      <c r="F41" s="12" t="n">
        <v>7028.88</v>
      </c>
      <c r="G41" s="13" t="inlineStr">
        <is>
          <t>✓ PDF match</t>
        </is>
      </c>
    </row>
    <row r="42">
      <c r="C42" s="4" t="inlineStr">
        <is>
          <t>Net Claim</t>
        </is>
      </c>
      <c r="D42" s="11" t="n">
        <v>7028.88</v>
      </c>
      <c r="F42" s="12" t="n">
        <v>7028.88</v>
      </c>
      <c r="G42" s="13" t="inlineStr">
        <is>
          <t>✓ PDF match</t>
        </is>
      </c>
    </row>
    <row r="45">
      <c r="C45" s="16" t="inlineStr">
        <is>
          <t>SUMMARY FOR DWELLING - Standardized Labels</t>
        </is>
      </c>
    </row>
    <row r="46">
      <c r="C46" s="8" t="inlineStr">
        <is>
          <t>Ambiguous labels (e.g., "RCV") have been standardized to explicit names like "Total w/Tax+O&amp;P" for clarity.</t>
        </is>
      </c>
    </row>
    <row r="47">
      <c r="C47" t="inlineStr">
        <is>
          <t>Line Item Total (qty*total unit cost only)</t>
        </is>
      </c>
      <c r="D47" s="15" t="n">
        <v>6407.38</v>
      </c>
      <c r="E47" s="15" t="n">
        <v>6407.379999999999</v>
      </c>
      <c r="F47" s="15" t="n">
        <v>6407.38</v>
      </c>
      <c r="G47" s="13" t="inlineStr">
        <is>
          <t>✓ PDF match</t>
        </is>
      </c>
    </row>
    <row r="48">
      <c r="C48" t="inlineStr">
        <is>
          <t>Total Tax</t>
        </is>
      </c>
      <c r="D48" s="15" t="n">
        <v>621.5</v>
      </c>
      <c r="E48" s="15" t="n">
        <v>621.4999999999999</v>
      </c>
      <c r="G48" s="13" t="inlineStr">
        <is>
          <t>✓ Match</t>
        </is>
      </c>
    </row>
    <row r="49">
      <c r="C49" t="inlineStr">
        <is>
          <t>Line Item Total + Tax</t>
        </is>
      </c>
      <c r="D49" s="15" t="n">
        <v>7028.88</v>
      </c>
      <c r="E49" s="15" t="n">
        <v>7028.879999999999</v>
      </c>
      <c r="G49" s="13" t="inlineStr">
        <is>
          <t>✓ Match</t>
        </is>
      </c>
    </row>
    <row r="51">
      <c r="C51" t="inlineStr">
        <is>
          <t>Total w/Tax</t>
        </is>
      </c>
      <c r="D51" s="15" t="n">
        <v>7028.88</v>
      </c>
      <c r="E51" s="15" t="n">
        <v>7028.879999999999</v>
      </c>
      <c r="F51" s="15" t="n">
        <v>7028.88</v>
      </c>
      <c r="G51" s="13" t="inlineStr">
        <is>
          <t>✓ PDF match</t>
        </is>
      </c>
    </row>
  </sheetData>
  <conditionalFormatting sqref="M2:M30">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6"/>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15.2" customWidth="1" min="6" max="6"/>
    <col width="21.8" customWidth="1" min="7" max="7"/>
    <col width="10.8" customWidth="1" min="8" max="8"/>
    <col width="21.8" customWidth="1" min="9" max="9"/>
    <col width="15.2"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117.24</v>
      </c>
      <c r="E3" s="14" t="n">
        <v>117.24</v>
      </c>
      <c r="F3" s="14" t="n">
        <v>11.37</v>
      </c>
      <c r="G3" s="14" t="n">
        <v>128.61</v>
      </c>
      <c r="I3" s="14" t="n">
        <v>128.61</v>
      </c>
      <c r="J3" s="14" t="n">
        <v>128.61</v>
      </c>
      <c r="K3" t="inlineStr">
        <is>
          <t>✓ Match</t>
        </is>
      </c>
    </row>
    <row r="4">
      <c r="A4" t="inlineStr">
        <is>
          <t>Air mover (per 24 hour period) - EA</t>
        </is>
      </c>
      <c r="B4" t="inlineStr">
        <is>
          <t>EA</t>
        </is>
      </c>
      <c r="C4" t="n">
        <v>6</v>
      </c>
      <c r="D4" s="14" t="n">
        <v>39.6</v>
      </c>
      <c r="E4" s="14" t="n">
        <v>237.6</v>
      </c>
      <c r="F4" s="14" t="n">
        <v>23.05</v>
      </c>
      <c r="G4" s="14" t="n">
        <v>260.65</v>
      </c>
      <c r="I4" s="14" t="n">
        <v>260.65</v>
      </c>
      <c r="J4" s="14" t="n">
        <v>260.65</v>
      </c>
      <c r="K4" t="inlineStr">
        <is>
          <t>✓ Match</t>
        </is>
      </c>
    </row>
    <row r="5">
      <c r="A5" t="inlineStr">
        <is>
          <t>Air mover axial fan-up to 1/2 (per EA</t>
        </is>
      </c>
      <c r="B5" t="inlineStr">
        <is>
          <t>EA</t>
        </is>
      </c>
      <c r="C5" t="n">
        <v>9</v>
      </c>
      <c r="D5" s="14" t="n">
        <v>42.84</v>
      </c>
      <c r="E5" s="14" t="n">
        <v>385.5600000000001</v>
      </c>
      <c r="F5" s="14" t="n">
        <v>37.4</v>
      </c>
      <c r="G5" s="14" t="n">
        <v>422.96</v>
      </c>
      <c r="I5" s="14" t="n">
        <v>422.96</v>
      </c>
      <c r="J5" s="14" t="n">
        <v>422.96</v>
      </c>
      <c r="K5" t="inlineStr">
        <is>
          <t>✓ Match</t>
        </is>
      </c>
    </row>
    <row r="6">
      <c r="A6" t="inlineStr">
        <is>
          <t>Apply plant-based anti-microbial agent to the surface area</t>
        </is>
      </c>
      <c r="B6" t="inlineStr">
        <is>
          <t>SF</t>
        </is>
      </c>
      <c r="C6" t="n">
        <v>120</v>
      </c>
      <c r="D6" s="14" t="n">
        <v>0.59</v>
      </c>
      <c r="E6" s="14" t="n">
        <v>70.8</v>
      </c>
      <c r="F6" s="14" t="n">
        <v>6.87</v>
      </c>
      <c r="G6" s="14" t="n">
        <v>77.67</v>
      </c>
      <c r="I6" s="14" t="n">
        <v>77.67</v>
      </c>
      <c r="J6" s="14" t="n">
        <v>77.67</v>
      </c>
      <c r="K6" t="inlineStr">
        <is>
          <t>✓ Match</t>
        </is>
      </c>
    </row>
    <row r="7">
      <c r="A7" t="inlineStr">
        <is>
          <t>Cabinet - lower (base) unit - LF</t>
        </is>
      </c>
      <c r="B7" t="inlineStr">
        <is>
          <t>LF</t>
        </is>
      </c>
      <c r="C7" t="n">
        <v>10</v>
      </c>
      <c r="D7" s="14" t="n">
        <v>45.73</v>
      </c>
      <c r="E7" s="14" t="n">
        <v>457.3</v>
      </c>
      <c r="F7" s="14" t="n">
        <v>44.36</v>
      </c>
      <c r="G7" s="14" t="n">
        <v>501.66</v>
      </c>
      <c r="I7" s="14" t="n">
        <v>501.66</v>
      </c>
      <c r="J7" s="14" t="n">
        <v>501.66</v>
      </c>
      <c r="K7" t="inlineStr">
        <is>
          <t>✓ Match</t>
        </is>
      </c>
    </row>
    <row r="8">
      <c r="A8" t="inlineStr">
        <is>
          <t>Clean floor</t>
        </is>
      </c>
      <c r="B8" t="inlineStr">
        <is>
          <t>SF</t>
        </is>
      </c>
      <c r="C8" t="n">
        <v>80</v>
      </c>
      <c r="D8" s="14" t="n">
        <v>1.19</v>
      </c>
      <c r="E8" s="14" t="n">
        <v>95.19999999999999</v>
      </c>
      <c r="F8" s="14" t="n">
        <v>9.23</v>
      </c>
      <c r="G8" s="14" t="n">
        <v>104.43</v>
      </c>
      <c r="I8" s="14" t="n">
        <v>104.43</v>
      </c>
      <c r="J8" s="14" t="n">
        <v>104.43</v>
      </c>
      <c r="K8" t="inlineStr">
        <is>
          <t>✓ Match</t>
        </is>
      </c>
    </row>
    <row r="9">
      <c r="A9" t="inlineStr">
        <is>
          <t>Containment Barrier - tension post (per day)</t>
        </is>
      </c>
      <c r="B9" t="inlineStr">
        <is>
          <t>DA</t>
        </is>
      </c>
      <c r="C9" t="n">
        <v>24</v>
      </c>
      <c r="D9" s="14" t="n">
        <v>4.02</v>
      </c>
      <c r="E9" s="14" t="n">
        <v>96.47999999999999</v>
      </c>
      <c r="F9" s="14" t="n">
        <v>9.359999999999999</v>
      </c>
      <c r="G9" s="14" t="n">
        <v>105.84</v>
      </c>
      <c r="I9" s="14" t="n">
        <v>105.84</v>
      </c>
      <c r="J9" s="14" t="n">
        <v>105.84</v>
      </c>
      <c r="K9" t="inlineStr">
        <is>
          <t>✓ Match</t>
        </is>
      </c>
    </row>
    <row r="10">
      <c r="A10" t="inlineStr">
        <is>
          <t>Containment Barrier/Airlock/Decon.</t>
        </is>
      </c>
      <c r="B10" t="inlineStr">
        <is>
          <t>SF</t>
        </is>
      </c>
      <c r="C10" t="n">
        <v>200</v>
      </c>
      <c r="D10" s="14" t="n">
        <v>1.91</v>
      </c>
      <c r="E10" s="14" t="n">
        <v>382</v>
      </c>
      <c r="F10" s="14" t="n">
        <v>37.05</v>
      </c>
      <c r="G10" s="14" t="n">
        <v>419.05</v>
      </c>
      <c r="I10" s="14" t="n">
        <v>419.05</v>
      </c>
      <c r="J10" s="14" t="n">
        <v>419.05</v>
      </c>
      <c r="K10" t="inlineStr">
        <is>
          <t>✓ Match</t>
        </is>
      </c>
    </row>
    <row r="11">
      <c r="A11" t="inlineStr">
        <is>
          <t>Countertop - flat laid plastic laminate - Detach</t>
        </is>
      </c>
      <c r="B11" t="inlineStr">
        <is>
          <t>LF</t>
        </is>
      </c>
      <c r="C11" t="n">
        <v>12</v>
      </c>
      <c r="D11" s="14" t="n">
        <v>14.9</v>
      </c>
      <c r="E11" s="14" t="n">
        <v>178.8</v>
      </c>
      <c r="F11" s="14" t="n">
        <v>17.34</v>
      </c>
      <c r="G11" s="14" t="n">
        <v>196.14</v>
      </c>
      <c r="I11" s="14" t="n">
        <v>196.14</v>
      </c>
      <c r="J11" s="14" t="n">
        <v>196.14</v>
      </c>
      <c r="K11" t="inlineStr">
        <is>
          <t>✓ Match</t>
        </is>
      </c>
    </row>
    <row r="12">
      <c r="A12" t="inlineStr">
        <is>
          <t>Dehumidifier (per 24 hr period) - EA</t>
        </is>
      </c>
      <c r="B12" t="inlineStr">
        <is>
          <t>HR</t>
        </is>
      </c>
      <c r="C12" t="n">
        <v>6</v>
      </c>
      <c r="D12" s="14" t="n">
        <v>103.03</v>
      </c>
      <c r="E12" s="14" t="n">
        <v>618.1800000000001</v>
      </c>
      <c r="F12" s="14" t="n">
        <v>59.96</v>
      </c>
      <c r="G12" s="14" t="n">
        <v>678.1400000000001</v>
      </c>
      <c r="I12" s="14" t="n">
        <v>678.1400000000001</v>
      </c>
      <c r="J12" s="14" t="n">
        <v>678.14</v>
      </c>
      <c r="K12" t="inlineStr">
        <is>
          <t>✓ Match</t>
        </is>
      </c>
    </row>
    <row r="13">
      <c r="A13" t="inlineStr">
        <is>
          <t>Dishwasher - Detach</t>
        </is>
      </c>
      <c r="B13" t="inlineStr">
        <is>
          <t>EA</t>
        </is>
      </c>
      <c r="C13" t="n">
        <v>1</v>
      </c>
      <c r="D13" s="14" t="n">
        <v>126.45</v>
      </c>
      <c r="E13" s="14" t="n">
        <v>126.45</v>
      </c>
      <c r="F13" s="14" t="n">
        <v>12.27</v>
      </c>
      <c r="G13" s="14" t="n">
        <v>138.72</v>
      </c>
      <c r="I13" s="14" t="n">
        <v>138.72</v>
      </c>
      <c r="J13" s="14" t="n">
        <v>138.72</v>
      </c>
      <c r="K13" t="inlineStr">
        <is>
          <t>✓ Match</t>
        </is>
      </c>
    </row>
    <row r="14">
      <c r="A14" t="inlineStr">
        <is>
          <t>Emergency service call - during business hours</t>
        </is>
      </c>
      <c r="B14" t="inlineStr">
        <is>
          <t>EA</t>
        </is>
      </c>
      <c r="C14" t="n">
        <v>1</v>
      </c>
      <c r="D14" s="14" t="n">
        <v>356.1</v>
      </c>
      <c r="E14" s="14" t="n">
        <v>356.1</v>
      </c>
      <c r="F14" s="14" t="n">
        <v>34.54</v>
      </c>
      <c r="G14" s="14" t="n">
        <v>390.64</v>
      </c>
      <c r="I14" s="14" t="n">
        <v>390.64</v>
      </c>
      <c r="J14" s="14" t="n">
        <v>390.64</v>
      </c>
      <c r="K14" t="inlineStr">
        <is>
          <t>✓ Match</t>
        </is>
      </c>
    </row>
    <row r="15">
      <c r="A15" t="inlineStr">
        <is>
          <t>Equip. setup, take down &amp; monitoring - after hrs</t>
        </is>
      </c>
      <c r="B15" t="inlineStr">
        <is>
          <t>HR</t>
        </is>
      </c>
      <c r="C15" t="n">
        <v>1.79</v>
      </c>
      <c r="D15" s="14" t="n">
        <v>189.97</v>
      </c>
      <c r="E15" s="14" t="n">
        <v>340.0463</v>
      </c>
      <c r="F15" s="14" t="n">
        <v>32.98</v>
      </c>
      <c r="G15" s="14" t="n">
        <v>373.0263</v>
      </c>
      <c r="I15" s="14" t="n">
        <v>373.0263</v>
      </c>
      <c r="J15" s="14" t="n">
        <v>373.03</v>
      </c>
      <c r="K15" t="inlineStr">
        <is>
          <t>✓ Match</t>
        </is>
      </c>
    </row>
    <row r="16">
      <c r="A16" t="inlineStr">
        <is>
          <t>Equipment decontamination charge - EA per piece of equipment</t>
        </is>
      </c>
      <c r="B16" t="inlineStr">
        <is>
          <t>EA</t>
        </is>
      </c>
      <c r="C16" t="n">
        <v>7</v>
      </c>
      <c r="D16" s="14" t="n">
        <v>70.61</v>
      </c>
      <c r="E16" s="14" t="n">
        <v>494.27</v>
      </c>
      <c r="F16" s="14" t="n">
        <v>47.94</v>
      </c>
      <c r="G16" s="14" t="n">
        <v>542.21</v>
      </c>
      <c r="I16" s="14" t="n">
        <v>542.21</v>
      </c>
      <c r="J16" s="14" t="n">
        <v>542.21</v>
      </c>
      <c r="K16" t="inlineStr">
        <is>
          <t>✓ Match</t>
        </is>
      </c>
    </row>
    <row r="17">
      <c r="A17" t="inlineStr">
        <is>
          <t>Equipment setup, take down, and monitoring (hourly charge)</t>
        </is>
      </c>
      <c r="B17" t="inlineStr">
        <is>
          <t>HR</t>
        </is>
      </c>
      <c r="C17" t="n">
        <v>8.960000000000001</v>
      </c>
      <c r="D17" s="14" t="n">
        <v>126.52</v>
      </c>
      <c r="E17" s="14" t="n">
        <v>1133.6192</v>
      </c>
      <c r="F17" s="14" t="n">
        <v>109.96</v>
      </c>
      <c r="G17" s="14" t="n">
        <v>1243.5792</v>
      </c>
      <c r="I17" s="14" t="n">
        <v>1243.5792</v>
      </c>
      <c r="J17" s="14" t="n">
        <v>1243.58</v>
      </c>
      <c r="K17" t="inlineStr">
        <is>
          <t>✓ Match</t>
        </is>
      </c>
    </row>
    <row r="18">
      <c r="A18" t="inlineStr">
        <is>
          <t>Floor protection - self-adhesive plastic film</t>
        </is>
      </c>
      <c r="B18" t="inlineStr">
        <is>
          <t>SF</t>
        </is>
      </c>
      <c r="C18" t="n">
        <v>50</v>
      </c>
      <c r="D18" s="14" t="n">
        <v>0.92</v>
      </c>
      <c r="E18" s="14" t="n">
        <v>46</v>
      </c>
      <c r="F18" s="14" t="n">
        <v>4.46</v>
      </c>
      <c r="G18" s="14" t="n">
        <v>50.46</v>
      </c>
      <c r="I18" s="14" t="n">
        <v>50.46</v>
      </c>
      <c r="J18" s="14" t="n">
        <v>50.46</v>
      </c>
      <c r="K18" t="inlineStr">
        <is>
          <t>✓ Match</t>
        </is>
      </c>
    </row>
    <row r="19">
      <c r="A19" t="inlineStr">
        <is>
          <t>HEPA Vacuuming - Light - (per SF SF)</t>
        </is>
      </c>
      <c r="B19" t="inlineStr">
        <is>
          <t>SF</t>
        </is>
      </c>
      <c r="C19" t="n">
        <v>80</v>
      </c>
      <c r="D19" s="14" t="n">
        <v>0.77</v>
      </c>
      <c r="E19" s="14" t="n">
        <v>61.6</v>
      </c>
      <c r="F19" s="14" t="n">
        <v>5.98</v>
      </c>
      <c r="G19" s="14" t="n">
        <v>67.58</v>
      </c>
      <c r="I19" s="14" t="n">
        <v>67.58</v>
      </c>
      <c r="J19" s="14" t="n">
        <v>67.58</v>
      </c>
      <c r="K19" t="inlineStr">
        <is>
          <t>✓ Match</t>
        </is>
      </c>
    </row>
    <row r="20">
      <c r="A20" t="inlineStr">
        <is>
          <t>Haul debris - per pickup truck load - EA including dump fees</t>
        </is>
      </c>
      <c r="B20" t="inlineStr">
        <is>
          <t>EA</t>
        </is>
      </c>
      <c r="C20" t="n">
        <v>0.5</v>
      </c>
      <c r="D20" s="14" t="n">
        <v>384.49</v>
      </c>
      <c r="E20" s="14" t="n">
        <v>192.245</v>
      </c>
      <c r="F20" s="14" t="n">
        <v>18.65</v>
      </c>
      <c r="G20" s="14" t="n">
        <v>210.895</v>
      </c>
      <c r="I20" s="14" t="n">
        <v>210.895</v>
      </c>
      <c r="J20" s="14" t="n">
        <v>210.9</v>
      </c>
      <c r="K20" t="inlineStr">
        <is>
          <t>✓ Match</t>
        </is>
      </c>
    </row>
    <row r="21">
      <c r="A21" t="inlineStr">
        <is>
          <t>Install Laundry tub</t>
        </is>
      </c>
      <c r="B21" t="inlineStr">
        <is>
          <t>EA</t>
        </is>
      </c>
      <c r="C21" t="n">
        <v>1</v>
      </c>
      <c r="D21" s="14" t="n">
        <v>253.83</v>
      </c>
      <c r="E21" s="14" t="n">
        <v>253.83</v>
      </c>
      <c r="F21" s="14" t="n">
        <v>24.62</v>
      </c>
      <c r="G21" s="14" t="n">
        <v>278.45</v>
      </c>
      <c r="I21" s="14" t="n">
        <v>278.45</v>
      </c>
      <c r="J21" s="14" t="n">
        <v>278.45</v>
      </c>
      <c r="K21" t="inlineStr">
        <is>
          <t>✓ Match</t>
        </is>
      </c>
    </row>
    <row r="22">
      <c r="A22" t="inlineStr">
        <is>
          <t>Lift carpet for drying</t>
        </is>
      </c>
      <c r="B22" t="inlineStr">
        <is>
          <t>SF</t>
        </is>
      </c>
      <c r="C22" t="n">
        <v>12</v>
      </c>
      <c r="D22" s="14" t="n">
        <v>0.91</v>
      </c>
      <c r="E22" s="14" t="n">
        <v>10.92</v>
      </c>
      <c r="F22" s="14" t="n">
        <v>1.06</v>
      </c>
      <c r="G22" s="14" t="n">
        <v>11.98</v>
      </c>
      <c r="I22" s="14" t="n">
        <v>11.98</v>
      </c>
      <c r="J22" s="14" t="n">
        <v>11.98</v>
      </c>
      <c r="K22" t="inlineStr">
        <is>
          <t>✓ Match</t>
        </is>
      </c>
    </row>
    <row r="23">
      <c r="A23" t="inlineStr">
        <is>
          <t>Peel &amp; seal zipper</t>
        </is>
      </c>
      <c r="B23" t="inlineStr">
        <is>
          <t>EA</t>
        </is>
      </c>
      <c r="C23" t="n">
        <v>1</v>
      </c>
      <c r="D23" s="14" t="n">
        <v>19.94</v>
      </c>
      <c r="E23" s="14" t="n">
        <v>19.94</v>
      </c>
      <c r="F23" s="14" t="n">
        <v>1.93</v>
      </c>
      <c r="G23" s="14" t="n">
        <v>21.87</v>
      </c>
      <c r="I23" s="14" t="n">
        <v>21.87</v>
      </c>
      <c r="J23" s="14" t="n">
        <v>21.87</v>
      </c>
      <c r="K23" t="inlineStr">
        <is>
          <t>✓ Match</t>
        </is>
      </c>
    </row>
    <row r="24">
      <c r="A24" t="inlineStr">
        <is>
          <t>Personal protective gloves - Heavy duty (per pair)</t>
        </is>
      </c>
      <c r="B24" t="inlineStr">
        <is>
          <t>EA</t>
        </is>
      </c>
      <c r="C24" t="n">
        <v>2</v>
      </c>
      <c r="D24" s="14" t="n">
        <v>7.87</v>
      </c>
      <c r="E24" s="14" t="n">
        <v>15.74</v>
      </c>
      <c r="F24" s="14" t="n">
        <v>1.53</v>
      </c>
      <c r="G24" s="14" t="n">
        <v>17.27</v>
      </c>
      <c r="I24" s="14" t="n">
        <v>17.27</v>
      </c>
      <c r="J24" s="14" t="n">
        <v>17.27</v>
      </c>
      <c r="K24" t="inlineStr">
        <is>
          <t>✓ Match</t>
        </is>
      </c>
    </row>
    <row r="25">
      <c r="A25" t="inlineStr">
        <is>
          <t>Power distribution box - below 100 amp (per day)</t>
        </is>
      </c>
      <c r="B25" t="inlineStr">
        <is>
          <t>BOX</t>
        </is>
      </c>
      <c r="C25" t="n">
        <v>3</v>
      </c>
      <c r="D25" s="14" t="n">
        <v>70.91</v>
      </c>
      <c r="E25" s="14" t="n">
        <v>212.73</v>
      </c>
      <c r="F25" s="14" t="n">
        <v>20.63</v>
      </c>
      <c r="G25" s="14" t="n">
        <v>233.36</v>
      </c>
      <c r="I25" s="14" t="n">
        <v>233.36</v>
      </c>
      <c r="J25" s="14" t="n">
        <v>233.36</v>
      </c>
      <c r="K25" t="inlineStr">
        <is>
          <t>✓ Match</t>
        </is>
      </c>
    </row>
    <row r="26">
      <c r="A26" t="inlineStr">
        <is>
          <t>Remove P-trap assembly - ABS (plastic)</t>
        </is>
      </c>
      <c r="B26" t="inlineStr">
        <is>
          <t>EA</t>
        </is>
      </c>
      <c r="C26" t="n">
        <v>1</v>
      </c>
      <c r="D26" s="14" t="n">
        <v>20.94</v>
      </c>
      <c r="E26" s="14" t="n">
        <v>20.94</v>
      </c>
      <c r="F26" s="14" t="n">
        <v>2.03</v>
      </c>
      <c r="G26" s="14" t="n">
        <v>22.97</v>
      </c>
      <c r="I26" s="14" t="n">
        <v>22.97</v>
      </c>
      <c r="J26" s="14" t="n">
        <v>22.97</v>
      </c>
      <c r="K26" t="inlineStr">
        <is>
          <t>✓ Match</t>
        </is>
      </c>
    </row>
    <row r="27">
      <c r="A27" t="inlineStr">
        <is>
          <t>Remove Plumbing fixture supply line</t>
        </is>
      </c>
      <c r="B27" t="inlineStr">
        <is>
          <t>EA</t>
        </is>
      </c>
      <c r="C27" t="n">
        <v>2</v>
      </c>
      <c r="D27" s="14" t="n">
        <v>13.96</v>
      </c>
      <c r="E27" s="14" t="n">
        <v>27.92</v>
      </c>
      <c r="F27" s="14" t="n">
        <v>2.71</v>
      </c>
      <c r="G27" s="14" t="n">
        <v>30.63</v>
      </c>
      <c r="I27" s="14" t="n">
        <v>30.63</v>
      </c>
      <c r="J27" s="14" t="n">
        <v>30.63</v>
      </c>
      <c r="K27" t="inlineStr">
        <is>
          <t>✓ Match</t>
        </is>
      </c>
    </row>
    <row r="28">
      <c r="A28" t="inlineStr">
        <is>
          <t>Sink - double basin - Detach</t>
        </is>
      </c>
      <c r="B28" t="inlineStr">
        <is>
          <t>EA</t>
        </is>
      </c>
      <c r="C28" t="n">
        <v>1</v>
      </c>
      <c r="D28" s="14" t="n">
        <v>72.14</v>
      </c>
      <c r="E28" s="14" t="n">
        <v>72.14</v>
      </c>
      <c r="F28" s="14" t="n">
        <v>7</v>
      </c>
      <c r="G28" s="14" t="n">
        <v>79.14</v>
      </c>
      <c r="I28" s="14" t="n">
        <v>79.14</v>
      </c>
      <c r="J28" s="14" t="n">
        <v>79.14</v>
      </c>
      <c r="K28" t="inlineStr">
        <is>
          <t>✓ Match</t>
        </is>
      </c>
    </row>
    <row r="29">
      <c r="A29" t="inlineStr">
        <is>
          <t>Tear out baseboard</t>
        </is>
      </c>
      <c r="B29" t="inlineStr">
        <is>
          <t>LF</t>
        </is>
      </c>
      <c r="C29" t="n">
        <v>16</v>
      </c>
      <c r="D29" s="14" t="n">
        <v>1.16</v>
      </c>
      <c r="E29" s="14" t="n">
        <v>18.56</v>
      </c>
      <c r="F29" s="14" t="n">
        <v>1.8</v>
      </c>
      <c r="G29" s="14" t="n">
        <v>20.36</v>
      </c>
      <c r="I29" s="14" t="n">
        <v>20.36</v>
      </c>
      <c r="J29" s="14" t="n">
        <v>20.36</v>
      </c>
      <c r="K29" t="inlineStr">
        <is>
          <t>✓ Match</t>
        </is>
      </c>
    </row>
    <row r="30">
      <c r="A30" t="inlineStr">
        <is>
          <t>Tear out non-salv. vinyl &amp; underlay, cut &amp; bag for disp.</t>
        </is>
      </c>
      <c r="B30" t="inlineStr">
        <is>
          <t>SF</t>
        </is>
      </c>
      <c r="C30" t="n">
        <v>80</v>
      </c>
      <c r="D30" s="14" t="n">
        <v>4.38</v>
      </c>
      <c r="E30" s="14" t="n">
        <v>350.4</v>
      </c>
      <c r="F30" s="14" t="n">
        <v>33.99</v>
      </c>
      <c r="G30" s="14" t="n">
        <v>384.39</v>
      </c>
      <c r="I30" s="14" t="n">
        <v>384.39</v>
      </c>
      <c r="J30" s="14" t="n">
        <v>384.39</v>
      </c>
      <c r="K30" t="inlineStr">
        <is>
          <t>✓ Match</t>
        </is>
      </c>
    </row>
    <row r="31">
      <c r="A31" t="inlineStr">
        <is>
          <t>Tear out wet carpet pad and bag for disposal</t>
        </is>
      </c>
      <c r="B31" t="inlineStr">
        <is>
          <t>SF</t>
        </is>
      </c>
      <c r="C31" t="n">
        <v>12</v>
      </c>
      <c r="D31" s="14" t="n">
        <v>1.23</v>
      </c>
      <c r="E31" s="14" t="n">
        <v>14.76</v>
      </c>
      <c r="F31" s="14" t="n">
        <v>1.43</v>
      </c>
      <c r="G31" s="14" t="n">
        <v>16.19</v>
      </c>
      <c r="I31" s="14" t="n">
        <v>16.19</v>
      </c>
      <c r="J31" s="14" t="n">
        <v>16.19</v>
      </c>
      <c r="K31" t="inlineStr">
        <is>
          <t>✓ Match</t>
        </is>
      </c>
    </row>
    <row r="33">
      <c r="A33" s="4" t="inlineStr">
        <is>
          <t>TOTALS</t>
        </is>
      </c>
      <c r="E33" s="11">
        <f>SUM(E3:E31)</f>
        <v/>
      </c>
      <c r="F33" s="11">
        <f>SUM(F3:F31)</f>
        <v/>
      </c>
      <c r="G33" s="11">
        <f>SUM(G3:G31)</f>
        <v/>
      </c>
      <c r="I33" s="11">
        <f>SUM(I3:I31)</f>
        <v/>
      </c>
      <c r="J33" s="11">
        <f>SUM(J3:J31)</f>
        <v/>
      </c>
      <c r="K33" s="4">
        <f>IF(J33=0,"N/A",IF(ABS(I33-J33)&lt;=MAX(1,ABS(J33)*0.0001),"✓ Match",ROUND(I33-J33,2)))</f>
        <v/>
      </c>
    </row>
    <row r="34">
      <c r="A34" s="4" t="inlineStr">
        <is>
          <t>Check-Total</t>
        </is>
      </c>
      <c r="I34" s="11">
        <f>SUM(I3:I31)</f>
        <v/>
      </c>
      <c r="J34" s="11">
        <f>SUM(J3:J31)</f>
        <v/>
      </c>
      <c r="K34" s="4">
        <f>IF(J34=0,"N/A",IF(ABS(I34-J34)&lt;=MAX(1,ABS(J34)*0.0001),"✓ Match",ROUND(I34-J34,2)))</f>
        <v/>
      </c>
    </row>
    <row r="37">
      <c r="E37" s="5" t="n">
        <v>6407.3705</v>
      </c>
    </row>
    <row r="40">
      <c r="A40" s="4" t="inlineStr">
        <is>
          <t>COVERAGE SUMMARY</t>
        </is>
      </c>
    </row>
    <row r="41">
      <c r="A41" s="28" t="inlineStr">
        <is>
          <t>The figures below reflect auto-detected totals from the PDF. Status is informational for basic support.</t>
        </is>
      </c>
    </row>
    <row r="42">
      <c r="B42" s="4" t="inlineStr">
        <is>
          <t>Auto-Detected</t>
        </is>
      </c>
      <c r="C42" s="4" t="inlineStr">
        <is>
          <t>Calculated</t>
        </is>
      </c>
      <c r="D42" s="4" t="inlineStr">
        <is>
          <t>PDF Scraped</t>
        </is>
      </c>
      <c r="E42" s="4" t="inlineStr">
        <is>
          <t>Status</t>
        </is>
      </c>
    </row>
    <row r="43">
      <c r="A43" s="4" t="inlineStr">
        <is>
          <t>Summary for Dwelling</t>
        </is>
      </c>
    </row>
    <row r="44">
      <c r="A44" s="4" t="inlineStr">
        <is>
          <t>Line Item Total</t>
        </is>
      </c>
      <c r="B44" s="11" t="n">
        <v>6407.38</v>
      </c>
      <c r="C44" s="12" t="n">
        <v>6407.379999999999</v>
      </c>
      <c r="D44" s="12" t="n">
        <v>6407.38</v>
      </c>
      <c r="E44" s="13" t="inlineStr">
        <is>
          <t>✓ PDF match</t>
        </is>
      </c>
    </row>
    <row r="45">
      <c r="A45" t="inlineStr">
        <is>
          <t>Sales Tax</t>
        </is>
      </c>
      <c r="B45" t="n">
        <v>621.5</v>
      </c>
      <c r="C45" t="n">
        <v>621.4999999999999</v>
      </c>
      <c r="D45" t="n">
        <v>621.5</v>
      </c>
      <c r="E45" s="13" t="inlineStr">
        <is>
          <t>✓ PDF match</t>
        </is>
      </c>
    </row>
    <row r="46">
      <c r="A46" s="4" t="inlineStr">
        <is>
          <t>Replacement Cost Value</t>
        </is>
      </c>
      <c r="B46" s="11" t="n">
        <v>7028.88</v>
      </c>
      <c r="C46" s="12" t="n">
        <v>7028.879999999999</v>
      </c>
      <c r="D46" s="12" t="n">
        <v>7028.88</v>
      </c>
      <c r="E46" s="13" t="inlineStr">
        <is>
          <t>✓ PDF match</t>
        </is>
      </c>
    </row>
    <row r="47">
      <c r="A47" s="4" t="inlineStr">
        <is>
          <t>Net Claim</t>
        </is>
      </c>
      <c r="B47" s="11" t="n">
        <v>7028.88</v>
      </c>
      <c r="D47" s="12" t="n">
        <v>7028.88</v>
      </c>
      <c r="E47" s="13" t="inlineStr">
        <is>
          <t>✓ PDF match</t>
        </is>
      </c>
    </row>
    <row r="50">
      <c r="A50" s="4" t="inlineStr">
        <is>
          <t>SUMMARY FOR DWELLING - Standardized Labels</t>
        </is>
      </c>
    </row>
    <row r="51">
      <c r="A51" s="28" t="inlineStr">
        <is>
          <t>Ambiguous labels (e.g., "RCV") have been standardized to explicit names like "Total w/Tax+O&amp;P" for clarity.</t>
        </is>
      </c>
    </row>
    <row r="52">
      <c r="A52" t="inlineStr">
        <is>
          <t>Line Item Total (qty*total unit cost only)</t>
        </is>
      </c>
      <c r="B52" t="n">
        <v>6407.38</v>
      </c>
      <c r="C52" t="n">
        <v>6407.379999999999</v>
      </c>
      <c r="D52" t="n">
        <v>6407.38</v>
      </c>
      <c r="E52" s="13" t="inlineStr">
        <is>
          <t>✓ PDF match</t>
        </is>
      </c>
    </row>
    <row r="53">
      <c r="A53" t="inlineStr">
        <is>
          <t>Total Tax</t>
        </is>
      </c>
      <c r="B53" t="n">
        <v>621.5</v>
      </c>
      <c r="C53" t="n">
        <v>621.4999999999999</v>
      </c>
      <c r="E53" s="13" t="inlineStr">
        <is>
          <t>✓ Match</t>
        </is>
      </c>
    </row>
    <row r="54">
      <c r="A54" t="inlineStr">
        <is>
          <t>Line Item Total + Tax</t>
        </is>
      </c>
      <c r="B54" t="n">
        <v>7028.88</v>
      </c>
      <c r="C54" t="n">
        <v>7028.879999999999</v>
      </c>
      <c r="E54" s="13" t="inlineStr">
        <is>
          <t>✓ Match</t>
        </is>
      </c>
    </row>
    <row r="56">
      <c r="A56" t="inlineStr">
        <is>
          <t>Total w/Tax</t>
        </is>
      </c>
      <c r="B56" t="n">
        <v>7028.88</v>
      </c>
      <c r="C56" t="n">
        <v>7028.879999999999</v>
      </c>
      <c r="D56" t="n">
        <v>7028.88</v>
      </c>
      <c r="E56" s="13" t="inlineStr">
        <is>
          <t>✓ PDF match</t>
        </is>
      </c>
    </row>
  </sheetData>
  <conditionalFormatting sqref="K3:K34">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8"/>
  <sheetViews>
    <sheetView workbookViewId="0">
      <selection activeCell="A1" sqref="A1"/>
    </sheetView>
  </sheetViews>
  <sheetFormatPr baseColWidth="8" defaultRowHeight="15"/>
  <cols>
    <col width="80" customWidth="1" min="1" max="1"/>
    <col width="15.2" customWidth="1" min="2" max="2"/>
    <col width="33.90000000000001" customWidth="1" min="3" max="3"/>
    <col width="20.7"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6407.38</v>
      </c>
    </row>
    <row r="6">
      <c r="A6" t="inlineStr">
        <is>
          <t>Sales Tax</t>
        </is>
      </c>
      <c r="B6" s="14" t="n">
        <v>621.5</v>
      </c>
    </row>
    <row r="7">
      <c r="A7" s="4" t="inlineStr">
        <is>
          <t>Replacement Cost Value (RCV)</t>
        </is>
      </c>
      <c r="B7" s="11" t="n">
        <v>7028.88</v>
      </c>
      <c r="C7" s="32" t="inlineStr">
        <is>
          <t>(PDF: Replacement Cost Value)</t>
        </is>
      </c>
    </row>
    <row r="8">
      <c r="A8" s="4" t="inlineStr">
        <is>
          <t>Net Claim</t>
        </is>
      </c>
      <c r="B8" s="11" t="n">
        <v>7028.88</v>
      </c>
    </row>
    <row r="9">
      <c r="A9" s="4" t="inlineStr">
        <is>
          <t>Total</t>
        </is>
      </c>
      <c r="B9" s="11" t="n">
        <v>621.5</v>
      </c>
    </row>
    <row r="12">
      <c r="A12" s="33" t="inlineStr">
        <is>
          <t>SUMMARY FOR DWELLING - Standardized Labels</t>
        </is>
      </c>
    </row>
    <row r="13">
      <c r="A13" s="30" t="inlineStr">
        <is>
          <t>Ambiguous labels (e.g., "RCV") have been standardized to explicit names like "Total w/Tax+O&amp;P" for clarity.</t>
        </is>
      </c>
    </row>
    <row r="14">
      <c r="A14" s="34" t="inlineStr">
        <is>
          <t>Line Item Total (qty*total unit cost only)</t>
        </is>
      </c>
      <c r="B14" s="15" t="n">
        <v>6407.38</v>
      </c>
    </row>
    <row r="15">
      <c r="A15" t="inlineStr">
        <is>
          <t>Total Tax</t>
        </is>
      </c>
      <c r="B15" s="15" t="n">
        <v>621.5</v>
      </c>
    </row>
    <row r="16">
      <c r="A16" t="inlineStr">
        <is>
          <t>Line Item Total + Tax</t>
        </is>
      </c>
      <c r="B16" s="15" t="n">
        <v>7028.88</v>
      </c>
    </row>
    <row r="18">
      <c r="A18" s="4" t="inlineStr">
        <is>
          <t>Total w/Tax</t>
        </is>
      </c>
      <c r="B18" s="12" t="n">
        <v>7028.88</v>
      </c>
    </row>
    <row r="21">
      <c r="A21" s="18" t="n"/>
      <c r="B21" s="18" t="n"/>
      <c r="C21" s="18" t="n"/>
      <c r="D21" s="18" t="n"/>
    </row>
    <row r="25">
      <c r="A25" s="17" t="inlineStr">
        <is>
          <t>ROOM SUMMARY</t>
        </is>
      </c>
      <c r="B25" s="18" t="n"/>
      <c r="C25" s="18" t="n"/>
      <c r="D25" s="18" t="n"/>
    </row>
    <row r="26">
      <c r="A26" s="30" t="inlineStr">
        <is>
          <t>These rooms and totals are calculated directly from the extracted line item data in the "All Rooms" sheet.</t>
        </is>
      </c>
    </row>
    <row r="28">
      <c r="A28" s="4" t="inlineStr">
        <is>
          <t>Room</t>
        </is>
      </c>
      <c r="B28" s="4" t="inlineStr">
        <is>
          <t>Items</t>
        </is>
      </c>
      <c r="C28" s="4" t="inlineStr">
        <is>
          <t>Totals from PDF</t>
        </is>
      </c>
      <c r="D28" s="4" t="inlineStr">
        <is>
          <t>Calculated Totals</t>
        </is>
      </c>
      <c r="E28" s="4" t="inlineStr">
        <is>
          <t>Status</t>
        </is>
      </c>
    </row>
    <row r="29">
      <c r="A29" t="inlineStr">
        <is>
          <t>Kitchen</t>
        </is>
      </c>
      <c r="B29" t="n">
        <v>22</v>
      </c>
      <c r="C29" s="14" t="n">
        <v>4122.639999999999</v>
      </c>
      <c r="D29" s="14" t="n">
        <v>4122.64</v>
      </c>
      <c r="E29" s="13" t="inlineStr">
        <is>
          <t>✓ Match</t>
        </is>
      </c>
    </row>
    <row r="30">
      <c r="A30" t="inlineStr">
        <is>
          <t>Tr-47-80B7-77H-Wtr</t>
        </is>
      </c>
      <c r="B30" t="n">
        <v>7</v>
      </c>
      <c r="C30" s="14" t="n">
        <v>2906.24</v>
      </c>
      <c r="D30" s="14" t="n">
        <v>2906.2305</v>
      </c>
      <c r="E30" s="13" t="inlineStr">
        <is>
          <t>✓ Match</t>
        </is>
      </c>
    </row>
    <row r="31">
      <c r="A31" s="4" t="inlineStr">
        <is>
          <t>TOTAL</t>
        </is>
      </c>
      <c r="B31" s="4">
        <f>SUM(B29:B30)</f>
        <v/>
      </c>
      <c r="C31" s="11">
        <f>SUM(C29:C30)</f>
        <v/>
      </c>
      <c r="D31" s="11">
        <f>SUM(D29:D30)</f>
        <v/>
      </c>
    </row>
    <row r="33">
      <c r="A33" s="4" t="inlineStr">
        <is>
          <t>User Stated RCV (by coverage):</t>
        </is>
      </c>
    </row>
    <row r="34">
      <c r="A34" t="inlineStr">
        <is>
          <t>Summary for Dwelling</t>
        </is>
      </c>
      <c r="C34" s="14" t="n">
        <v>7028.88</v>
      </c>
    </row>
    <row r="36">
      <c r="A36" t="inlineStr">
        <is>
          <t>User Stated RCV (Entered Coverages):</t>
        </is>
      </c>
      <c r="C36" s="14" t="n">
        <v>7028.88</v>
      </c>
    </row>
    <row r="37">
      <c r="A37" t="inlineStr">
        <is>
          <t>Extracted Total:</t>
        </is>
      </c>
      <c r="C37" s="14" t="n">
        <v>7028.870499999999</v>
      </c>
    </row>
    <row r="38">
      <c r="A38" t="inlineStr">
        <is>
          <t>Difference:</t>
        </is>
      </c>
      <c r="C38" s="14" t="n">
        <v>0.00950000000102591</v>
      </c>
      <c r="D38"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Total Restore</t>
        </is>
      </c>
    </row>
    <row r="3">
      <c r="A3" t="inlineStr">
        <is>
          <t>Estimator Company</t>
        </is>
      </c>
    </row>
    <row r="4">
      <c r="A4" t="inlineStr">
        <is>
          <t>Business Phone</t>
        </is>
      </c>
      <c r="B4" t="inlineStr">
        <is>
          <t>(206) 422-7716</t>
        </is>
      </c>
    </row>
    <row r="5">
      <c r="A5" t="inlineStr">
        <is>
          <t>Email</t>
        </is>
      </c>
    </row>
    <row r="8">
      <c r="A8" s="10" t="inlineStr">
        <is>
          <t>INSURED INFORMATION</t>
        </is>
      </c>
    </row>
    <row r="9">
      <c r="A9" t="inlineStr">
        <is>
          <t>Insured</t>
        </is>
      </c>
      <c r="B9" t="inlineStr">
        <is>
          <t>Donna Gober</t>
        </is>
      </c>
    </row>
    <row r="10">
      <c r="A10" t="inlineStr">
        <is>
          <t>Property Address</t>
        </is>
      </c>
      <c r="B10" t="inlineStr">
        <is>
          <t>6118 61St Avenue Se</t>
        </is>
      </c>
    </row>
    <row r="11">
      <c r="A11" t="inlineStr">
        <is>
          <t>City, State, ZIP</t>
        </is>
      </c>
      <c r="B11" t="inlineStr">
        <is>
          <t>Lacey WA 98513</t>
        </is>
      </c>
    </row>
    <row r="12">
      <c r="A12" t="inlineStr">
        <is>
          <t>Home Phone</t>
        </is>
      </c>
      <c r="B12" t="inlineStr">
        <is>
          <t>(360) 556-6631</t>
        </is>
      </c>
    </row>
    <row r="13">
      <c r="A13" t="inlineStr">
        <is>
          <t>Cellular Phone</t>
        </is>
      </c>
    </row>
    <row r="16">
      <c r="A16" s="10" t="inlineStr">
        <is>
          <t>CLAIM INFORMATION</t>
        </is>
      </c>
    </row>
    <row r="17">
      <c r="A17" t="inlineStr">
        <is>
          <t>Insurance Carrier</t>
        </is>
      </c>
    </row>
    <row r="18">
      <c r="A18" t="inlineStr">
        <is>
          <t>Claim Number</t>
        </is>
      </c>
      <c r="B18" t="inlineStr">
        <is>
          <t>TR-47-80B7-77H-WTR</t>
        </is>
      </c>
    </row>
    <row r="19">
      <c r="A19" t="inlineStr">
        <is>
          <t>Policy Number</t>
        </is>
      </c>
    </row>
    <row r="20">
      <c r="A20" t="inlineStr">
        <is>
          <t>Member Number</t>
        </is>
      </c>
    </row>
    <row r="21">
      <c r="A21" t="inlineStr">
        <is>
          <t>L/R Number</t>
        </is>
      </c>
    </row>
    <row r="22">
      <c r="A22" t="inlineStr">
        <is>
          <t>Date of Loss</t>
        </is>
      </c>
      <c r="B22" t="inlineStr">
        <is>
          <t>1/30/2025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TOTAL_801_SW_16TH_ST</t>
        </is>
      </c>
    </row>
    <row r="32">
      <c r="A32" t="inlineStr">
        <is>
          <t>Date Contacted</t>
        </is>
      </c>
      <c r="B32" t="inlineStr">
        <is>
          <t>2/3/2025</t>
        </is>
      </c>
    </row>
    <row r="33">
      <c r="A33" t="inlineStr">
        <is>
          <t>Date Received</t>
        </is>
      </c>
      <c r="B33" t="inlineStr">
        <is>
          <t>2/3/2025</t>
        </is>
      </c>
    </row>
    <row r="34">
      <c r="A34" t="inlineStr">
        <is>
          <t>Date Inspected</t>
        </is>
      </c>
    </row>
    <row r="35">
      <c r="A35" t="inlineStr">
        <is>
          <t>Date Entered</t>
        </is>
      </c>
      <c r="B35" t="inlineStr">
        <is>
          <t>2/15/2025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1"/>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Per Xactimate; Hourly laborto travel to job-site to deliver, setup, inspect, move and adjust, monitor, take moisture readings, etc. and/or take down &amp; remove dryers and dehumidifiers. PerPricing@Xactware.com, cleaning of equipment is not included, andWTR EQD should be used for wiping down and cleaning equipment. Monitoring charges the following dates: 02/03/25-0/06/25 1 hour(s) per day *6 days = 6 hours -Travel time 6 days *.5 hour per day for taking environmental, and moisture readings =3 Hours -Monitoring 7 *.25 hours per piece of equipment for setup, inspect, move and adjust, and/or take down &amp; remove dryers and dehumidifiers. =1. 75 Hours – Equipment</t>
        </is>
      </c>
      <c r="B8" t="inlineStr">
        <is>
          <t>TR-47-80B7-77H-WTR</t>
        </is>
      </c>
      <c r="C8" t="inlineStr">
        <is>
          <t>Emergency service call - during business</t>
        </is>
      </c>
      <c r="D8" t="inlineStr">
        <is>
          <t>1</t>
        </is>
      </c>
      <c r="E8" t="inlineStr">
        <is>
          <t>3%</t>
        </is>
      </c>
    </row>
    <row r="9">
      <c r="A9" s="29" t="inlineStr">
        <is>
          <t>12.3.2 Engineering Controls: Containment and Managed Airflow (Pg. 60-61) "Restorers should ensure that contaminated equipment is cleaned and decontaminated, or contained prior to moving through unaffected areas, transported, or used on subsequent jobs." 12.3.3 Bulk Material Removal and Water Extraction (Pg. 61) "Tools and equipment should be cleaned and decontaminated, or contained on the job site before being loaded for transport away from the site." moderate scrubbing and/or minimal cleaning Equipment decontamination is: 1 - DH 1 - Power Box 5 - Air Movers PPE and OSHA compliance:</t>
        </is>
      </c>
      <c r="B9" t="inlineStr">
        <is>
          <t>TR-47-80B7-77H-WTR</t>
        </is>
      </c>
      <c r="C9" t="inlineStr">
        <is>
          <t>Equipment decontamination charge - EA pe</t>
        </is>
      </c>
      <c r="D9" t="inlineStr">
        <is>
          <t>4</t>
        </is>
      </c>
      <c r="E9" t="inlineStr">
        <is>
          <t>3%</t>
        </is>
      </c>
    </row>
    <row r="10">
      <c r="A10" s="29" t="inlineStr">
        <is>
          <t>Debris removal:</t>
        </is>
      </c>
      <c r="B10" t="inlineStr">
        <is>
          <t>TR-47-80B7-77H-WTR</t>
        </is>
      </c>
      <c r="C10" t="inlineStr">
        <is>
          <t>Add for HEPA filter (for canister/backpa</t>
        </is>
      </c>
      <c r="D10" t="inlineStr">
        <is>
          <t>6</t>
        </is>
      </c>
      <c r="E10" t="inlineStr">
        <is>
          <t>3%</t>
        </is>
      </c>
    </row>
    <row r="11">
      <c r="A11" s="29" t="inlineStr">
        <is>
          <t>Chamber</t>
        </is>
      </c>
      <c r="B11" t="inlineStr">
        <is>
          <t>Kitchen</t>
        </is>
      </c>
      <c r="C11" t="inlineStr">
        <is>
          <t>Containment Barrier/Airlock/Decon.</t>
        </is>
      </c>
      <c r="D11" t="inlineStr">
        <is>
          <t>8</t>
        </is>
      </c>
      <c r="E11" t="inlineStr">
        <is>
          <t>3%</t>
        </is>
      </c>
    </row>
    <row r="12">
      <c r="A12" s="29" t="inlineStr">
        <is>
          <t>4 poles for 6 days</t>
        </is>
      </c>
      <c r="B12" t="inlineStr">
        <is>
          <t>Kitchen</t>
        </is>
      </c>
      <c r="C12" t="inlineStr">
        <is>
          <t xml:space="preserve">Containment Barrier - tension post (per </t>
        </is>
      </c>
      <c r="D12" t="inlineStr">
        <is>
          <t>10</t>
        </is>
      </c>
      <c r="E12" t="inlineStr">
        <is>
          <t>3%</t>
        </is>
      </c>
    </row>
    <row r="13">
      <c r="A13" s="29" t="inlineStr">
        <is>
          <t>Mitigation and Demolition:</t>
        </is>
      </c>
      <c r="B13" t="inlineStr">
        <is>
          <t>Kitchen</t>
        </is>
      </c>
      <c r="C13" t="inlineStr">
        <is>
          <t>Floor protection - self-adhesive plastic</t>
        </is>
      </c>
      <c r="D13" t="inlineStr">
        <is>
          <t>11</t>
        </is>
      </c>
      <c r="E13" t="inlineStr">
        <is>
          <t>3%</t>
        </is>
      </c>
    </row>
    <row r="14">
      <c r="A14" s="29" t="inlineStr">
        <is>
          <t>Detach</t>
        </is>
      </c>
      <c r="B14" t="inlineStr">
        <is>
          <t>Kitchen</t>
        </is>
      </c>
      <c r="C14" t="inlineStr">
        <is>
          <t>Cabinet - lower (base) unit - LF</t>
        </is>
      </c>
      <c r="D14" t="inlineStr">
        <is>
          <t>18</t>
        </is>
      </c>
      <c r="E14" t="inlineStr">
        <is>
          <t>3%</t>
        </is>
      </c>
    </row>
    <row r="15">
      <c r="A15" s="29" t="inlineStr">
        <is>
          <t>Miscellaneous Work &amp; Materials :</t>
        </is>
      </c>
      <c r="B15" t="inlineStr">
        <is>
          <t>Kitchen</t>
        </is>
      </c>
      <c r="C15" t="inlineStr">
        <is>
          <t>Tear out wet carpet pad and bag for disp</t>
        </is>
      </c>
      <c r="D15" t="inlineStr">
        <is>
          <t>21</t>
        </is>
      </c>
      <c r="E15" t="inlineStr">
        <is>
          <t>3%</t>
        </is>
      </c>
    </row>
    <row r="16">
      <c r="A16" s="29" t="inlineStr">
        <is>
          <t>Cleaning and Sanitization:</t>
        </is>
      </c>
      <c r="B16" t="inlineStr">
        <is>
          <t>Kitchen</t>
        </is>
      </c>
      <c r="C16" t="inlineStr">
        <is>
          <t>Install Laundry tub</t>
        </is>
      </c>
      <c r="D16" t="inlineStr">
        <is>
          <t>22</t>
        </is>
      </c>
      <c r="E16" t="inlineStr">
        <is>
          <t>3%</t>
        </is>
      </c>
    </row>
    <row r="17">
      <c r="A17" s="29" t="inlineStr">
        <is>
          <t>Equipment and Dry out:</t>
        </is>
      </c>
      <c r="B17" t="inlineStr">
        <is>
          <t>Kitchen</t>
        </is>
      </c>
      <c r="C17" t="inlineStr">
        <is>
          <t>Apply plant-based anti-microbial agent t</t>
        </is>
      </c>
      <c r="D17" t="inlineStr">
        <is>
          <t>25</t>
        </is>
      </c>
      <c r="E17" t="inlineStr">
        <is>
          <t>3%</t>
        </is>
      </c>
    </row>
    <row r="18">
      <c r="A18" s="29" t="inlineStr">
        <is>
          <t>70-109 ppd - No monitor. 1 unit with a pint capacity of 90PPD for 6 days 01/31/25-02/06/25</t>
        </is>
      </c>
      <c r="B18" t="inlineStr">
        <is>
          <t>Kitchen</t>
        </is>
      </c>
      <c r="C18" t="inlineStr">
        <is>
          <t>Dehumidifier (per 24 hr period) - EA</t>
        </is>
      </c>
      <c r="D18" t="inlineStr">
        <is>
          <t>26</t>
        </is>
      </c>
      <c r="E18" t="inlineStr">
        <is>
          <t>3%</t>
        </is>
      </c>
    </row>
    <row r="19">
      <c r="A19" s="29" t="inlineStr">
        <is>
          <t>24 hr period)-No monit. 3 units for 3 days 02/03/25-02/06/25</t>
        </is>
      </c>
      <c r="B19" t="inlineStr">
        <is>
          <t>Kitchen</t>
        </is>
      </c>
      <c r="C19" t="inlineStr">
        <is>
          <t>Air mover axial fan-up to 1/2 (per EA</t>
        </is>
      </c>
      <c r="D19" t="inlineStr">
        <is>
          <t>27</t>
        </is>
      </c>
      <c r="E19" t="inlineStr">
        <is>
          <t>3%</t>
        </is>
      </c>
    </row>
    <row r="20">
      <c r="A20" s="29" t="inlineStr">
        <is>
          <t>No monitoring 2 units for 3 days 01/31/25-02/03/25</t>
        </is>
      </c>
      <c r="B20" t="inlineStr">
        <is>
          <t>Kitchen</t>
        </is>
      </c>
      <c r="C20" t="inlineStr">
        <is>
          <t>Air mover (per 24 hour period) - EA</t>
        </is>
      </c>
      <c r="D20" t="inlineStr">
        <is>
          <t>28</t>
        </is>
      </c>
      <c r="E20" t="inlineStr">
        <is>
          <t>3%</t>
        </is>
      </c>
    </row>
    <row r="21">
      <c r="A21" s="29" t="inlineStr">
        <is>
          <t>1 unit for 3 days02/03/25-02/06/25</t>
        </is>
      </c>
      <c r="B21" t="inlineStr">
        <is>
          <t>Kitchen</t>
        </is>
      </c>
      <c r="C21" t="inlineStr">
        <is>
          <t>Power distribution box - below 100 amp (</t>
        </is>
      </c>
      <c r="D21" t="inlineStr">
        <is>
          <t>29</t>
        </is>
      </c>
      <c r="E21" t="inlineStr">
        <is>
          <t>3%</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1"/>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6407.38</v>
      </c>
      <c r="C38" s="3" t="n">
        <v>6407.379999999999</v>
      </c>
      <c r="D38" s="3" t="n">
        <v>-9.094947017729282e-13</v>
      </c>
      <c r="E38" s="23" t="inlineStr">
        <is>
          <t>✓ Match</t>
        </is>
      </c>
    </row>
    <row r="39">
      <c r="A39" s="24" t="inlineStr">
        <is>
          <t xml:space="preserve">  Formula: (QTY × Total Unit Cost)</t>
        </is>
      </c>
    </row>
    <row r="40">
      <c r="A40" t="inlineStr">
        <is>
          <t>Total w/Tax+O&amp;P</t>
        </is>
      </c>
      <c r="B40" s="3" t="n">
        <v>7028.88</v>
      </c>
      <c r="C40" s="3" t="n">
        <v>7028.879999999999</v>
      </c>
      <c r="D40" s="3" t="n">
        <v>-9.094947017729282e-13</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29</v>
      </c>
      <c r="C47" t="n">
        <v>29</v>
      </c>
      <c r="D47" s="26" t="inlineStr">
        <is>
          <t>✓ Match</t>
        </is>
      </c>
    </row>
    <row r="48">
      <c r="A48" t="inlineStr">
        <is>
          <t>Rooms</t>
        </is>
      </c>
      <c r="B48" t="n">
        <v>2</v>
      </c>
      <c r="C48" t="n">
        <v>2</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TR-47-80B7-77H-WTR</t>
        </is>
      </c>
      <c r="B53" t="n">
        <v>7</v>
      </c>
      <c r="C53" t="n">
        <v>7</v>
      </c>
      <c r="D53" s="26" t="inlineStr">
        <is>
          <t>✓ Match</t>
        </is>
      </c>
    </row>
    <row r="54">
      <c r="A54" t="inlineStr">
        <is>
          <t xml:space="preserve">  Kitchen</t>
        </is>
      </c>
      <c r="B54" t="n">
        <v>22</v>
      </c>
      <c r="C54" t="n">
        <v>22</v>
      </c>
      <c r="D54" s="26" t="inlineStr">
        <is>
          <t>✓ Match</t>
        </is>
      </c>
    </row>
    <row r="56">
      <c r="A56" t="inlineStr">
        <is>
          <t>Line Item Total</t>
        </is>
      </c>
      <c r="B56" s="3" t="n">
        <v>6407.38</v>
      </c>
      <c r="C56" s="3" t="n">
        <v>6407.379999999999</v>
      </c>
      <c r="D56" s="26" t="inlineStr">
        <is>
          <t>✓ Match</t>
        </is>
      </c>
    </row>
    <row r="57">
      <c r="A57" t="inlineStr">
        <is>
          <t>Total w/Tax+O&amp;P</t>
        </is>
      </c>
      <c r="B57" s="3" t="n">
        <v>7028.88</v>
      </c>
      <c r="C57" s="3" t="n">
        <v>7028.879999999999</v>
      </c>
      <c r="D57" s="26" t="inlineStr">
        <is>
          <t>✓ Match</t>
        </is>
      </c>
    </row>
    <row r="59">
      <c r="A59" s="18" t="n"/>
      <c r="B59" s="18" t="n"/>
      <c r="C59" s="18" t="n"/>
      <c r="D59" s="18" t="n"/>
      <c r="E59" s="18" t="n"/>
    </row>
    <row r="60">
      <c r="A60" s="4" t="inlineStr">
        <is>
          <t>CONFIDENCE SCORE:</t>
        </is>
      </c>
      <c r="B60" s="27" t="inlineStr">
        <is>
          <t>100%</t>
        </is>
      </c>
    </row>
    <row r="61">
      <c r="A61" s="18" t="n"/>
      <c r="B61" s="18" t="n"/>
      <c r="C61" s="18" t="n"/>
      <c r="D61" s="18" t="n"/>
      <c r="E61"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2026-03-19T20:37:33Z</dcterms:created>
  <dcterms:modified xmlns:dcterms="http://purl.org/dc/terms/" xmlns:xsi="http://www.w3.org/2001/XMLSchema-instance" xsi:type="dcterms:W3CDTF">2026-03-19T20:37:33Z</dcterms:modified>
</cp:coreProperties>
</file>