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58"/>
  <sheetViews>
    <sheetView workbookViewId="0">
      <selection activeCell="A1" sqref="A1"/>
    </sheetView>
  </sheetViews>
  <sheetFormatPr baseColWidth="8" defaultRowHeight="15"/>
  <cols>
    <col width="10" customWidth="1" min="1" max="1"/>
    <col width="26.2" customWidth="1" min="2" max="2"/>
    <col width="80" customWidth="1" min="3" max="3"/>
    <col width="16.3" customWidth="1" min="4" max="4"/>
    <col width="13" customWidth="1" min="5" max="5"/>
    <col width="18.5" customWidth="1" min="6" max="6"/>
    <col width="21.8" customWidth="1" min="7" max="7"/>
    <col width="10"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during business hours</t>
        </is>
      </c>
      <c r="D2" t="inlineStr">
        <is>
          <t>EA</t>
        </is>
      </c>
      <c r="E2" t="n">
        <v>1</v>
      </c>
      <c r="F2" s="3" t="n">
        <v>264.24</v>
      </c>
      <c r="G2" s="3" t="n">
        <v>264.24</v>
      </c>
      <c r="H2" s="3" t="n">
        <v>18.5</v>
      </c>
      <c r="I2" s="3" t="n">
        <v>282.74</v>
      </c>
      <c r="K2" s="3" t="n">
        <v>282.74</v>
      </c>
      <c r="L2" s="3" t="n">
        <v>282.74</v>
      </c>
      <c r="M2" t="inlineStr">
        <is>
          <t>✓ Match</t>
        </is>
      </c>
    </row>
    <row r="3">
      <c r="A3" t="n">
        <v>2</v>
      </c>
      <c r="B3" t="inlineStr">
        <is>
          <t>General</t>
        </is>
      </c>
      <c r="C3" s="2" t="inlineStr">
        <is>
          <t>Cleaning &amp; Remediation - HR</t>
        </is>
      </c>
      <c r="D3" t="inlineStr">
        <is>
          <t>HR</t>
        </is>
      </c>
      <c r="E3" t="n">
        <v>2</v>
      </c>
      <c r="F3" s="3" t="n">
        <v>99.09</v>
      </c>
      <c r="G3" s="3" t="n">
        <v>198.18</v>
      </c>
      <c r="H3" s="3" t="n">
        <v>13.87</v>
      </c>
      <c r="I3" s="3" t="n">
        <v>212.05</v>
      </c>
      <c r="K3" s="3" t="n">
        <v>212.05</v>
      </c>
      <c r="L3" s="3" t="n">
        <v>212.05</v>
      </c>
      <c r="M3" t="inlineStr">
        <is>
          <t>✓ Match</t>
        </is>
      </c>
    </row>
    <row r="4">
      <c r="A4" t="n">
        <v>3</v>
      </c>
      <c r="B4" t="inlineStr">
        <is>
          <t>General</t>
        </is>
      </c>
      <c r="C4" s="2" t="inlineStr">
        <is>
          <t>Thermal imaging</t>
        </is>
      </c>
      <c r="D4" t="inlineStr">
        <is>
          <t>EA</t>
        </is>
      </c>
      <c r="E4" t="n">
        <v>1</v>
      </c>
      <c r="F4" s="3" t="n">
        <v>0</v>
      </c>
      <c r="G4" s="3" t="n">
        <v>0</v>
      </c>
      <c r="H4" s="3" t="n">
        <v>0</v>
      </c>
      <c r="I4" s="3" t="n">
        <v>0</v>
      </c>
      <c r="K4" s="3" t="n">
        <v>0</v>
      </c>
      <c r="L4" s="3" t="n">
        <v>0</v>
      </c>
      <c r="M4" t="inlineStr">
        <is>
          <t>N/A</t>
        </is>
      </c>
    </row>
    <row r="5">
      <c r="A5" t="n">
        <v>4</v>
      </c>
      <c r="B5" t="inlineStr">
        <is>
          <t>General</t>
        </is>
      </c>
      <c r="C5" s="2" t="inlineStr">
        <is>
          <t>Personal protective gloves - Heavy duty (per pair)</t>
        </is>
      </c>
      <c r="D5" t="inlineStr">
        <is>
          <t>EA</t>
        </is>
      </c>
      <c r="E5" t="n">
        <v>6</v>
      </c>
      <c r="F5" s="3" t="n">
        <v>8.210000000000001</v>
      </c>
      <c r="G5" s="3" t="n">
        <v>49.26000000000001</v>
      </c>
      <c r="H5" s="3" t="n">
        <v>3.45</v>
      </c>
      <c r="I5" s="3" t="n">
        <v>52.71000000000001</v>
      </c>
      <c r="K5" s="3" t="n">
        <v>52.71000000000001</v>
      </c>
      <c r="L5" s="3" t="n">
        <v>52.71</v>
      </c>
      <c r="M5" t="inlineStr">
        <is>
          <t>✓ Match</t>
        </is>
      </c>
    </row>
    <row r="6">
      <c r="A6" t="n">
        <v>5</v>
      </c>
      <c r="B6" t="inlineStr">
        <is>
          <t>General</t>
        </is>
      </c>
      <c r="C6" s="2" t="inlineStr">
        <is>
          <t>Equipment setup, take down, and monitoring (hourly charge)</t>
        </is>
      </c>
      <c r="D6" t="inlineStr">
        <is>
          <t>HR</t>
        </is>
      </c>
      <c r="E6" t="n">
        <v>11.25</v>
      </c>
      <c r="F6" s="3" t="n">
        <v>92.3</v>
      </c>
      <c r="G6" s="3" t="n">
        <v>1038.375</v>
      </c>
      <c r="H6" s="3" t="n">
        <v>72.69</v>
      </c>
      <c r="I6" s="3" t="n">
        <v>1111.065</v>
      </c>
      <c r="K6" s="3" t="n">
        <v>1111.065</v>
      </c>
      <c r="L6" s="3" t="n">
        <v>1111.07</v>
      </c>
      <c r="M6" t="inlineStr">
        <is>
          <t>✓ Match</t>
        </is>
      </c>
    </row>
    <row r="7">
      <c r="A7" t="n">
        <v>6</v>
      </c>
      <c r="B7" t="inlineStr">
        <is>
          <t>General</t>
        </is>
      </c>
      <c r="C7" s="2" t="inlineStr">
        <is>
          <t>Equipment decontamination charge - EA per piece of equipment</t>
        </is>
      </c>
      <c r="D7" t="inlineStr">
        <is>
          <t>EA</t>
        </is>
      </c>
      <c r="E7" t="n">
        <v>6</v>
      </c>
      <c r="F7" s="3" t="n">
        <v>73.45999999999999</v>
      </c>
      <c r="G7" s="3" t="n">
        <v>440.76</v>
      </c>
      <c r="H7" s="3" t="n">
        <v>30.85</v>
      </c>
      <c r="I7" s="3" t="n">
        <v>471.61</v>
      </c>
      <c r="K7" s="3" t="n">
        <v>471.61</v>
      </c>
      <c r="L7" s="3" t="n">
        <v>471.61</v>
      </c>
      <c r="M7" t="inlineStr">
        <is>
          <t>✓ Match</t>
        </is>
      </c>
    </row>
    <row r="8">
      <c r="A8" t="n">
        <v>7</v>
      </c>
      <c r="B8" t="inlineStr">
        <is>
          <t>General</t>
        </is>
      </c>
      <c r="C8" s="2" t="inlineStr">
        <is>
          <t>Add for HEPA filter (for canister/backpack vacuums)</t>
        </is>
      </c>
      <c r="D8" t="inlineStr">
        <is>
          <t>EA</t>
        </is>
      </c>
      <c r="E8" t="n">
        <v>1</v>
      </c>
      <c r="F8" s="3" t="n">
        <v>113.52</v>
      </c>
      <c r="G8" s="3" t="n">
        <v>113.52</v>
      </c>
      <c r="H8" s="3" t="n">
        <v>7.95</v>
      </c>
      <c r="I8" s="3" t="n">
        <v>121.47</v>
      </c>
      <c r="K8" s="3" t="n">
        <v>121.47</v>
      </c>
      <c r="L8" s="3" t="n">
        <v>121.47</v>
      </c>
      <c r="M8" t="inlineStr">
        <is>
          <t>✓ Match</t>
        </is>
      </c>
    </row>
    <row r="9">
      <c r="A9" t="n">
        <v>8</v>
      </c>
      <c r="B9" t="inlineStr">
        <is>
          <t>General</t>
        </is>
      </c>
      <c r="C9" s="2" t="inlineStr">
        <is>
          <t>Add for HEPA filter (for negative air exhaust fan)</t>
        </is>
      </c>
      <c r="D9" t="inlineStr">
        <is>
          <t>EA</t>
        </is>
      </c>
      <c r="E9" t="n">
        <v>1</v>
      </c>
      <c r="F9" s="3" t="n">
        <v>255.85</v>
      </c>
      <c r="G9" s="3" t="n">
        <v>255.85</v>
      </c>
      <c r="H9" s="3" t="n">
        <v>17.91</v>
      </c>
      <c r="I9" s="3" t="n">
        <v>273.76</v>
      </c>
      <c r="K9" s="3" t="n">
        <v>273.76</v>
      </c>
      <c r="L9" s="3" t="n">
        <v>273.76</v>
      </c>
      <c r="M9" t="inlineStr">
        <is>
          <t>✓ Match</t>
        </is>
      </c>
    </row>
    <row r="10">
      <c r="A10" t="n">
        <v>9</v>
      </c>
      <c r="B10" t="inlineStr">
        <is>
          <t>General</t>
        </is>
      </c>
      <c r="C10" s="2" t="inlineStr">
        <is>
          <t>Haul debris - per pickup truck load - EA including dump fees</t>
        </is>
      </c>
      <c r="D10" t="inlineStr">
        <is>
          <t>EA</t>
        </is>
      </c>
      <c r="E10" t="n">
        <v>1</v>
      </c>
      <c r="F10" s="3" t="n">
        <v>213.15</v>
      </c>
      <c r="G10" s="3" t="n">
        <v>213.15</v>
      </c>
      <c r="H10" s="3" t="n">
        <v>14.92</v>
      </c>
      <c r="I10" s="3" t="n">
        <v>228.07</v>
      </c>
      <c r="K10" s="3" t="n">
        <v>228.07</v>
      </c>
      <c r="L10" s="3" t="n">
        <v>228.07</v>
      </c>
      <c r="M10" t="inlineStr">
        <is>
          <t>✓ Match</t>
        </is>
      </c>
    </row>
    <row r="11">
      <c r="A11" t="n">
        <v>10</v>
      </c>
      <c r="B11" t="inlineStr">
        <is>
          <t>Bathroom</t>
        </is>
      </c>
      <c r="C11" s="2" t="inlineStr">
        <is>
          <t>Countertop - solid surface/granite - SF</t>
        </is>
      </c>
      <c r="D11" t="inlineStr">
        <is>
          <t>SF</t>
        </is>
      </c>
      <c r="E11" t="n">
        <v>6</v>
      </c>
      <c r="F11" s="3" t="n">
        <v>20.63</v>
      </c>
      <c r="G11" s="3" t="n">
        <v>123.78</v>
      </c>
      <c r="H11" s="3" t="n">
        <v>8.66</v>
      </c>
      <c r="I11" s="3" t="n">
        <v>132.44</v>
      </c>
      <c r="K11" s="3" t="n">
        <v>132.44</v>
      </c>
      <c r="L11" s="3" t="n">
        <v>132.44</v>
      </c>
      <c r="M11" t="inlineStr">
        <is>
          <t>✓ Match</t>
        </is>
      </c>
    </row>
    <row r="12">
      <c r="A12" t="n">
        <v>11</v>
      </c>
      <c r="B12" t="inlineStr">
        <is>
          <t>Bathroom</t>
        </is>
      </c>
      <c r="C12" s="2" t="inlineStr">
        <is>
          <t>Remove Plumbing fixture supply line</t>
        </is>
      </c>
      <c r="D12" t="inlineStr">
        <is>
          <t>EA</t>
        </is>
      </c>
      <c r="E12" t="n">
        <v>2</v>
      </c>
      <c r="F12" s="3" t="n">
        <v>11.47</v>
      </c>
      <c r="G12" s="3" t="n">
        <v>22.94</v>
      </c>
      <c r="H12" s="3" t="n">
        <v>1.61</v>
      </c>
      <c r="I12" s="3" t="n">
        <v>24.55</v>
      </c>
      <c r="K12" s="3" t="n">
        <v>24.55</v>
      </c>
      <c r="L12" s="3" t="n">
        <v>24.55</v>
      </c>
      <c r="M12" t="inlineStr">
        <is>
          <t>✓ Match</t>
        </is>
      </c>
    </row>
    <row r="13">
      <c r="A13" t="n">
        <v>12</v>
      </c>
      <c r="B13" t="inlineStr">
        <is>
          <t>Bathroom</t>
        </is>
      </c>
      <c r="C13" s="2" t="inlineStr">
        <is>
          <t>P-trap assembly - Detach &amp; reset</t>
        </is>
      </c>
      <c r="D13" t="inlineStr">
        <is>
          <t>EA</t>
        </is>
      </c>
      <c r="E13" t="n">
        <v>0.5</v>
      </c>
      <c r="F13" s="3" t="n">
        <v>201.37</v>
      </c>
      <c r="G13" s="3" t="n">
        <v>100.685</v>
      </c>
      <c r="H13" s="3" t="n">
        <v>7.05</v>
      </c>
      <c r="I13" s="3" t="n">
        <v>107.735</v>
      </c>
      <c r="K13" s="3" t="n">
        <v>107.735</v>
      </c>
      <c r="L13" s="3" t="n">
        <v>107.74</v>
      </c>
      <c r="M13" t="inlineStr">
        <is>
          <t>✓ Match</t>
        </is>
      </c>
    </row>
    <row r="14">
      <c r="A14" t="n">
        <v>13</v>
      </c>
      <c r="B14" t="inlineStr">
        <is>
          <t>Bathroom</t>
        </is>
      </c>
      <c r="C14" s="2" t="inlineStr">
        <is>
          <t>Tear out baseboard and bag for disposal - up to Cat 3</t>
        </is>
      </c>
      <c r="D14" t="inlineStr">
        <is>
          <t>LF</t>
        </is>
      </c>
      <c r="E14" t="n">
        <v>10</v>
      </c>
      <c r="F14" s="3" t="n">
        <v>2.07</v>
      </c>
      <c r="G14" s="3" t="n">
        <v>20.7</v>
      </c>
      <c r="H14" s="3" t="n">
        <v>1.45</v>
      </c>
      <c r="I14" s="3" t="n">
        <v>22.15</v>
      </c>
      <c r="K14" s="3" t="n">
        <v>22.15</v>
      </c>
      <c r="L14" s="3" t="n">
        <v>22.15</v>
      </c>
      <c r="M14" t="inlineStr">
        <is>
          <t>✓ Match</t>
        </is>
      </c>
    </row>
    <row r="15">
      <c r="A15" t="n">
        <v>14</v>
      </c>
      <c r="B15" t="inlineStr">
        <is>
          <t>Bathroom</t>
        </is>
      </c>
      <c r="C15" s="2" t="inlineStr">
        <is>
          <t>Tear out trim and bag for disposal - LF</t>
        </is>
      </c>
      <c r="D15" t="inlineStr">
        <is>
          <t>LF</t>
        </is>
      </c>
      <c r="E15" t="n">
        <v>7</v>
      </c>
      <c r="F15" s="3" t="n">
        <v>2.07</v>
      </c>
      <c r="G15" s="3" t="n">
        <v>14.49</v>
      </c>
      <c r="H15" s="3" t="n">
        <v>1.01</v>
      </c>
      <c r="I15" s="3" t="n">
        <v>15.5</v>
      </c>
      <c r="K15" s="3" t="n">
        <v>15.5</v>
      </c>
      <c r="L15" s="3" t="n">
        <v>15.5</v>
      </c>
      <c r="M15" t="inlineStr">
        <is>
          <t>✓ Match</t>
        </is>
      </c>
    </row>
    <row r="16">
      <c r="A16" t="n">
        <v>15</v>
      </c>
      <c r="B16" t="inlineStr">
        <is>
          <t>Bathroom</t>
        </is>
      </c>
      <c r="C16" s="2" t="inlineStr">
        <is>
          <t>Tear out toe kick and bag for disposal - Category 3</t>
        </is>
      </c>
      <c r="D16" t="inlineStr">
        <is>
          <t>LF</t>
        </is>
      </c>
      <c r="E16" t="n">
        <v>3</v>
      </c>
      <c r="F16" s="3" t="n">
        <v>8.960000000000001</v>
      </c>
      <c r="G16" s="3" t="n">
        <v>26.88</v>
      </c>
      <c r="H16" s="3" t="n">
        <v>1.88</v>
      </c>
      <c r="I16" s="3" t="n">
        <v>28.76</v>
      </c>
      <c r="K16" s="3" t="n">
        <v>28.76</v>
      </c>
      <c r="L16" s="3" t="n">
        <v>28.76</v>
      </c>
      <c r="M16" t="inlineStr">
        <is>
          <t>✓ Match</t>
        </is>
      </c>
    </row>
    <row r="17">
      <c r="A17" t="n">
        <v>16</v>
      </c>
      <c r="B17" t="inlineStr">
        <is>
          <t>Bathroom</t>
        </is>
      </c>
      <c r="C17" s="2" t="inlineStr">
        <is>
          <t>Tear out wet drywall, cleanup, bag, per LF - to 2' - Cat 3</t>
        </is>
      </c>
      <c r="D17" t="inlineStr">
        <is>
          <t>LF</t>
        </is>
      </c>
      <c r="E17" t="n">
        <v>4</v>
      </c>
      <c r="F17" s="3" t="n">
        <v>12.27</v>
      </c>
      <c r="G17" s="3" t="n">
        <v>49.08</v>
      </c>
      <c r="H17" s="3" t="n">
        <v>3.44</v>
      </c>
      <c r="I17" s="3" t="n">
        <v>52.52</v>
      </c>
      <c r="K17" s="3" t="n">
        <v>52.52</v>
      </c>
      <c r="L17" s="3" t="n">
        <v>52.52</v>
      </c>
      <c r="M17" t="inlineStr">
        <is>
          <t>✓ Match</t>
        </is>
      </c>
    </row>
    <row r="18">
      <c r="A18" t="n">
        <v>17</v>
      </c>
      <c r="B18" t="inlineStr">
        <is>
          <t>Bathroom</t>
        </is>
      </c>
      <c r="C18" s="2" t="inlineStr">
        <is>
          <t>Tear out and bag wet insulation - SF</t>
        </is>
      </c>
      <c r="D18" t="inlineStr">
        <is>
          <t>SF</t>
        </is>
      </c>
      <c r="E18" t="n">
        <v>3</v>
      </c>
      <c r="F18" s="3" t="n">
        <v>2.44</v>
      </c>
      <c r="G18" s="3" t="n">
        <v>7.32</v>
      </c>
      <c r="H18" s="3" t="n">
        <v>0.51</v>
      </c>
      <c r="I18" s="3" t="n">
        <v>7.83</v>
      </c>
      <c r="K18" s="3" t="n">
        <v>7.83</v>
      </c>
      <c r="L18" s="3" t="n">
        <v>7.83</v>
      </c>
      <c r="M18" t="inlineStr">
        <is>
          <t>✓ Match</t>
        </is>
      </c>
    </row>
    <row r="19">
      <c r="A19" t="n">
        <v>18</v>
      </c>
      <c r="B19" t="inlineStr">
        <is>
          <t>Bathroom</t>
        </is>
      </c>
      <c r="C19" s="2" t="inlineStr">
        <is>
          <t>Tear out non-salv vinyl, cut &amp; bag - SF</t>
        </is>
      </c>
      <c r="D19" t="inlineStr">
        <is>
          <t>SF</t>
        </is>
      </c>
      <c r="E19" t="n">
        <v>12</v>
      </c>
      <c r="F19" s="3" t="n">
        <v>4.93</v>
      </c>
      <c r="G19" s="3" t="n">
        <v>59.16</v>
      </c>
      <c r="H19" s="3" t="n">
        <v>4.14</v>
      </c>
      <c r="I19" s="3" t="n">
        <v>63.3</v>
      </c>
      <c r="K19" s="3" t="n">
        <v>63.3</v>
      </c>
      <c r="L19" s="3" t="n">
        <v>63.3</v>
      </c>
      <c r="M19" t="inlineStr">
        <is>
          <t>✓ Match</t>
        </is>
      </c>
    </row>
    <row r="20">
      <c r="A20" t="n">
        <v>19</v>
      </c>
      <c r="B20" t="inlineStr">
        <is>
          <t>Bathroom</t>
        </is>
      </c>
      <c r="C20" s="2" t="inlineStr">
        <is>
          <t>Tear out non-salv underlayment &amp; bag for disposal</t>
        </is>
      </c>
      <c r="D20" t="inlineStr">
        <is>
          <t>SF</t>
        </is>
      </c>
      <c r="E20" t="n">
        <v>12</v>
      </c>
      <c r="F20" s="3" t="n">
        <v>3.72</v>
      </c>
      <c r="G20" s="3" t="n">
        <v>44.64</v>
      </c>
      <c r="H20" s="3" t="n">
        <v>3.12</v>
      </c>
      <c r="I20" s="3" t="n">
        <v>47.76</v>
      </c>
      <c r="K20" s="3" t="n">
        <v>47.76</v>
      </c>
      <c r="L20" s="3" t="n">
        <v>47.76</v>
      </c>
      <c r="M20" t="inlineStr">
        <is>
          <t>✓ Match</t>
        </is>
      </c>
    </row>
    <row r="21">
      <c r="A21" t="n">
        <v>20</v>
      </c>
      <c r="B21" t="inlineStr">
        <is>
          <t>Bathroom</t>
        </is>
      </c>
      <c r="C21" s="2" t="inlineStr">
        <is>
          <t>HEPA Vacuuming - Detailed - SF (PER SF)</t>
        </is>
      </c>
      <c r="D21" t="inlineStr">
        <is>
          <t>SF</t>
        </is>
      </c>
      <c r="E21" t="n">
        <v>20</v>
      </c>
      <c r="F21" s="3" t="n">
        <v>1.11</v>
      </c>
      <c r="G21" s="3" t="n">
        <v>22.2</v>
      </c>
      <c r="H21" s="3" t="n">
        <v>1.55</v>
      </c>
      <c r="I21" s="3" t="n">
        <v>23.75</v>
      </c>
      <c r="K21" s="3" t="n">
        <v>23.75</v>
      </c>
      <c r="L21" s="3" t="n">
        <v>23.75</v>
      </c>
      <c r="M21" t="inlineStr">
        <is>
          <t>✓ Match</t>
        </is>
      </c>
    </row>
    <row r="22">
      <c r="A22" t="n">
        <v>21</v>
      </c>
      <c r="B22" t="inlineStr">
        <is>
          <t>Bathroom</t>
        </is>
      </c>
      <c r="C22" s="2" t="inlineStr">
        <is>
          <t>Clean floor - Heavy</t>
        </is>
      </c>
      <c r="D22" t="inlineStr">
        <is>
          <t>SF</t>
        </is>
      </c>
      <c r="E22" t="n">
        <v>12</v>
      </c>
      <c r="F22" s="3" t="n">
        <v>1.1</v>
      </c>
      <c r="G22" s="3" t="n">
        <v>13.2</v>
      </c>
      <c r="H22" s="3" t="n">
        <v>0.92</v>
      </c>
      <c r="I22" s="3" t="n">
        <v>14.12</v>
      </c>
      <c r="K22" s="3" t="n">
        <v>14.12</v>
      </c>
      <c r="L22" s="3" t="n">
        <v>14.12</v>
      </c>
      <c r="M22" t="inlineStr">
        <is>
          <t>✓ Match</t>
        </is>
      </c>
    </row>
    <row r="23">
      <c r="A23" t="n">
        <v>22</v>
      </c>
      <c r="B23" t="inlineStr">
        <is>
          <t>Bathroom</t>
        </is>
      </c>
      <c r="C23" s="2" t="inlineStr">
        <is>
          <t>Apply plant-based anti-microbial agent to the surface area</t>
        </is>
      </c>
      <c r="D23" t="inlineStr">
        <is>
          <t>SF</t>
        </is>
      </c>
      <c r="E23" t="n">
        <v>20</v>
      </c>
      <c r="F23" s="3" t="n">
        <v>0.45</v>
      </c>
      <c r="G23" s="3" t="n">
        <v>9</v>
      </c>
      <c r="H23" s="3" t="n">
        <v>0.63</v>
      </c>
      <c r="I23" s="3" t="n">
        <v>9.630000000000001</v>
      </c>
      <c r="K23" s="3" t="n">
        <v>9.630000000000001</v>
      </c>
      <c r="L23" s="3" t="n">
        <v>9.630000000000001</v>
      </c>
      <c r="M23" t="inlineStr">
        <is>
          <t>✓ Match</t>
        </is>
      </c>
    </row>
    <row r="24">
      <c r="A24" t="n">
        <v>23</v>
      </c>
      <c r="B24" t="inlineStr">
        <is>
          <t>Bathroom</t>
        </is>
      </c>
      <c r="C24" s="2" t="inlineStr">
        <is>
          <t>Air mover (per calendar day) - No monitoring</t>
        </is>
      </c>
      <c r="D24" t="inlineStr">
        <is>
          <t>EA</t>
        </is>
      </c>
      <c r="E24" t="n">
        <v>12</v>
      </c>
      <c r="F24" s="3" t="n">
        <v>37.95</v>
      </c>
      <c r="G24" s="3" t="n">
        <v>455.4</v>
      </c>
      <c r="H24" s="3" t="n">
        <v>31.88</v>
      </c>
      <c r="I24" s="3" t="n">
        <v>487.28</v>
      </c>
      <c r="K24" s="3" t="n">
        <v>487.28</v>
      </c>
      <c r="L24" s="3" t="n">
        <v>487.28</v>
      </c>
      <c r="M24" t="inlineStr">
        <is>
          <t>✓ Match</t>
        </is>
      </c>
    </row>
    <row r="25">
      <c r="A25" t="n">
        <v>24</v>
      </c>
      <c r="B25" t="inlineStr">
        <is>
          <t>Bathroom</t>
        </is>
      </c>
      <c r="C25" s="2" t="inlineStr">
        <is>
          <t>Dehumidifier (per calendar day) - EA</t>
        </is>
      </c>
      <c r="D25" t="inlineStr">
        <is>
          <t>EA</t>
        </is>
      </c>
      <c r="E25" t="n">
        <v>6</v>
      </c>
      <c r="F25" s="3" t="n">
        <v>98.73</v>
      </c>
      <c r="G25" s="3" t="n">
        <v>592.38</v>
      </c>
      <c r="H25" s="3" t="n">
        <v>41.47</v>
      </c>
      <c r="I25" s="3" t="n">
        <v>633.85</v>
      </c>
      <c r="K25" s="3" t="n">
        <v>633.85</v>
      </c>
      <c r="L25" s="3" t="n">
        <v>633.85</v>
      </c>
      <c r="M25" t="inlineStr">
        <is>
          <t>✓ Match</t>
        </is>
      </c>
    </row>
    <row r="26">
      <c r="A26" t="n">
        <v>25</v>
      </c>
      <c r="B26" t="inlineStr">
        <is>
          <t>Bathroom</t>
        </is>
      </c>
      <c r="C26" s="2" t="inlineStr">
        <is>
          <t>Negative air fan/Air scrubber (per DA calendar day) - No monit.</t>
        </is>
      </c>
      <c r="D26" t="inlineStr">
        <is>
          <t>DA</t>
        </is>
      </c>
      <c r="E26" t="n">
        <v>6</v>
      </c>
      <c r="F26" s="3" t="n">
        <v>90.05</v>
      </c>
      <c r="G26" s="3" t="n">
        <v>540.3</v>
      </c>
      <c r="H26" s="3" t="n">
        <v>37.82</v>
      </c>
      <c r="I26" s="3" t="n">
        <v>578.12</v>
      </c>
      <c r="K26" s="3" t="n">
        <v>578.12</v>
      </c>
      <c r="L26" s="3" t="n">
        <v>578.12</v>
      </c>
      <c r="M26" t="inlineStr">
        <is>
          <t>✓ Match</t>
        </is>
      </c>
    </row>
    <row r="27">
      <c r="A27" t="n">
        <v>26</v>
      </c>
      <c r="B27" t="inlineStr">
        <is>
          <t>Utility Room</t>
        </is>
      </c>
      <c r="C27" s="2" t="inlineStr">
        <is>
          <t>Tear out baseboard and bag for disposal - up to Cat 3</t>
        </is>
      </c>
      <c r="D27" t="inlineStr">
        <is>
          <t>LF</t>
        </is>
      </c>
      <c r="E27" t="n">
        <v>10</v>
      </c>
      <c r="F27" s="3" t="n">
        <v>2.07</v>
      </c>
      <c r="G27" s="3" t="n">
        <v>20.7</v>
      </c>
      <c r="H27" s="3" t="n">
        <v>1.45</v>
      </c>
      <c r="I27" s="3" t="n">
        <v>22.15</v>
      </c>
      <c r="K27" s="3" t="n">
        <v>22.15</v>
      </c>
      <c r="L27" s="3" t="n">
        <v>22.15</v>
      </c>
      <c r="M27" t="inlineStr">
        <is>
          <t>✓ Match</t>
        </is>
      </c>
    </row>
    <row r="28">
      <c r="A28" t="n">
        <v>27</v>
      </c>
      <c r="B28" t="inlineStr">
        <is>
          <t>Utility Room</t>
        </is>
      </c>
      <c r="C28" s="2" t="inlineStr">
        <is>
          <t>Tear out toe kick and bag for disposal - Category 3</t>
        </is>
      </c>
      <c r="D28" t="inlineStr">
        <is>
          <t>LF</t>
        </is>
      </c>
      <c r="E28" t="n">
        <v>3</v>
      </c>
      <c r="F28" s="3" t="n">
        <v>8.960000000000001</v>
      </c>
      <c r="G28" s="3" t="n">
        <v>26.88</v>
      </c>
      <c r="H28" s="3" t="n">
        <v>1.88</v>
      </c>
      <c r="I28" s="3" t="n">
        <v>28.76</v>
      </c>
      <c r="K28" s="3" t="n">
        <v>28.76</v>
      </c>
      <c r="L28" s="3" t="n">
        <v>28.76</v>
      </c>
      <c r="M28" t="inlineStr">
        <is>
          <t>✓ Match</t>
        </is>
      </c>
    </row>
    <row r="29">
      <c r="A29" t="n">
        <v>28</v>
      </c>
      <c r="B29" t="inlineStr">
        <is>
          <t>Utility Room</t>
        </is>
      </c>
      <c r="C29" s="2" t="inlineStr">
        <is>
          <t>Tear out wet drywall, cleanup, bag for disposal</t>
        </is>
      </c>
      <c r="D29" t="inlineStr">
        <is>
          <t>SF</t>
        </is>
      </c>
      <c r="E29" t="n">
        <v>23</v>
      </c>
      <c r="F29" s="3" t="n">
        <v>2.18</v>
      </c>
      <c r="G29" s="3" t="n">
        <v>50.14</v>
      </c>
      <c r="H29" s="3" t="n">
        <v>3.51</v>
      </c>
      <c r="I29" s="3" t="n">
        <v>53.65</v>
      </c>
      <c r="K29" s="3" t="n">
        <v>53.65</v>
      </c>
      <c r="L29" s="3" t="n">
        <v>53.65</v>
      </c>
      <c r="M29" t="inlineStr">
        <is>
          <t>✓ Match</t>
        </is>
      </c>
    </row>
    <row r="30">
      <c r="A30" t="n">
        <v>29</v>
      </c>
      <c r="B30" t="inlineStr">
        <is>
          <t>Utility Room</t>
        </is>
      </c>
      <c r="C30" s="2" t="inlineStr">
        <is>
          <t>Tear out wet drywall, cleanup, bag, per LF - to 2' - Cat 3</t>
        </is>
      </c>
      <c r="D30" t="inlineStr">
        <is>
          <t>LF</t>
        </is>
      </c>
      <c r="E30" t="n">
        <v>2</v>
      </c>
      <c r="F30" s="3" t="n">
        <v>12.27</v>
      </c>
      <c r="G30" s="3" t="n">
        <v>24.54</v>
      </c>
      <c r="H30" s="3" t="n">
        <v>1.72</v>
      </c>
      <c r="I30" s="3" t="n">
        <v>26.26</v>
      </c>
      <c r="K30" s="3" t="n">
        <v>26.26</v>
      </c>
      <c r="L30" s="3" t="n">
        <v>26.26</v>
      </c>
      <c r="M30" t="inlineStr">
        <is>
          <t>✓ Match</t>
        </is>
      </c>
    </row>
    <row r="31">
      <c r="A31" t="n">
        <v>30</v>
      </c>
      <c r="B31" t="inlineStr">
        <is>
          <t>Utility Room</t>
        </is>
      </c>
      <c r="C31" s="2" t="inlineStr">
        <is>
          <t>Tear out and bag wet insulation - SF</t>
        </is>
      </c>
      <c r="D31" t="inlineStr">
        <is>
          <t>SF</t>
        </is>
      </c>
      <c r="E31" t="n">
        <v>23</v>
      </c>
      <c r="F31" s="3" t="n">
        <v>2.44</v>
      </c>
      <c r="G31" s="3" t="n">
        <v>56.12</v>
      </c>
      <c r="H31" s="3" t="n">
        <v>3.93</v>
      </c>
      <c r="I31" s="3" t="n">
        <v>60.05</v>
      </c>
      <c r="K31" s="3" t="n">
        <v>60.05</v>
      </c>
      <c r="L31" s="3" t="n">
        <v>60.05</v>
      </c>
      <c r="M31" t="inlineStr">
        <is>
          <t>✓ Match</t>
        </is>
      </c>
    </row>
    <row r="32">
      <c r="A32" t="n">
        <v>31</v>
      </c>
      <c r="B32" t="inlineStr">
        <is>
          <t>Utility Room</t>
        </is>
      </c>
      <c r="C32" s="2" t="inlineStr">
        <is>
          <t>HEPA Vacuuming - Detailed - SF (PER SF)</t>
        </is>
      </c>
      <c r="D32" t="inlineStr">
        <is>
          <t>SF</t>
        </is>
      </c>
      <c r="E32" t="n">
        <v>27</v>
      </c>
      <c r="F32" s="3" t="n">
        <v>1.11</v>
      </c>
      <c r="G32" s="3" t="n">
        <v>29.97</v>
      </c>
      <c r="H32" s="3" t="n">
        <v>2.1</v>
      </c>
      <c r="I32" s="3" t="n">
        <v>32.07</v>
      </c>
      <c r="K32" s="3" t="n">
        <v>32.07</v>
      </c>
      <c r="L32" s="3" t="n">
        <v>32.07</v>
      </c>
      <c r="M32" t="inlineStr">
        <is>
          <t>✓ Match</t>
        </is>
      </c>
    </row>
    <row r="33">
      <c r="A33" t="n">
        <v>32</v>
      </c>
      <c r="B33" t="inlineStr">
        <is>
          <t>Utility Room</t>
        </is>
      </c>
      <c r="C33" s="2" t="inlineStr">
        <is>
          <t>Clean floor - Heavy</t>
        </is>
      </c>
      <c r="D33" t="inlineStr">
        <is>
          <t>SF</t>
        </is>
      </c>
      <c r="E33" t="n">
        <v>15</v>
      </c>
      <c r="F33" s="3" t="n">
        <v>1.1</v>
      </c>
      <c r="G33" s="3" t="n">
        <v>16.5</v>
      </c>
      <c r="H33" s="3" t="n">
        <v>1.16</v>
      </c>
      <c r="I33" s="3" t="n">
        <v>17.66</v>
      </c>
      <c r="K33" s="3" t="n">
        <v>17.66</v>
      </c>
      <c r="L33" s="3" t="n">
        <v>17.66</v>
      </c>
      <c r="M33" t="inlineStr">
        <is>
          <t>✓ Match</t>
        </is>
      </c>
    </row>
    <row r="34">
      <c r="A34" t="n">
        <v>33</v>
      </c>
      <c r="B34" t="inlineStr">
        <is>
          <t>Utility Room</t>
        </is>
      </c>
      <c r="C34" s="2" t="inlineStr">
        <is>
          <t>Apply plant-based anti-microbial agent to the surface area</t>
        </is>
      </c>
      <c r="D34" t="inlineStr">
        <is>
          <t>SF</t>
        </is>
      </c>
      <c r="E34" t="n">
        <v>27</v>
      </c>
      <c r="F34" s="3" t="n">
        <v>0.45</v>
      </c>
      <c r="G34" s="3" t="n">
        <v>12.15</v>
      </c>
      <c r="H34" s="3" t="n">
        <v>0.85</v>
      </c>
      <c r="I34" s="3" t="n">
        <v>13</v>
      </c>
      <c r="K34" s="3" t="n">
        <v>13</v>
      </c>
      <c r="L34" s="3" t="n">
        <v>13</v>
      </c>
      <c r="M34" t="inlineStr">
        <is>
          <t>✓ Match</t>
        </is>
      </c>
    </row>
    <row r="35">
      <c r="A35" t="n">
        <v>34</v>
      </c>
      <c r="B35" t="inlineStr">
        <is>
          <t>Utility Room</t>
        </is>
      </c>
      <c r="C35" s="2" t="inlineStr">
        <is>
          <t>Air mover (per calendar day) - No monitoring</t>
        </is>
      </c>
      <c r="D35" t="inlineStr">
        <is>
          <t>EA</t>
        </is>
      </c>
      <c r="E35" t="n">
        <v>6</v>
      </c>
      <c r="F35" s="3" t="n">
        <v>37.95</v>
      </c>
      <c r="G35" s="3" t="n">
        <v>227.7</v>
      </c>
      <c r="H35" s="3" t="n">
        <v>15.94</v>
      </c>
      <c r="I35" s="3" t="n">
        <v>243.64</v>
      </c>
      <c r="K35" s="3" t="n">
        <v>243.64</v>
      </c>
      <c r="L35" s="3" t="n">
        <v>243.64</v>
      </c>
      <c r="M35" t="inlineStr">
        <is>
          <t>✓ Match</t>
        </is>
      </c>
    </row>
    <row r="36">
      <c r="A36" t="n">
        <v>35</v>
      </c>
      <c r="B36" t="inlineStr">
        <is>
          <t>Labor Minimums Applied</t>
        </is>
      </c>
      <c r="C36" s="2" t="inlineStr">
        <is>
          <t>Plumbing labor minimum</t>
        </is>
      </c>
      <c r="D36" t="inlineStr">
        <is>
          <t>EA</t>
        </is>
      </c>
      <c r="E36" t="n">
        <v>1</v>
      </c>
      <c r="F36" s="3" t="n">
        <v>820.23</v>
      </c>
      <c r="G36" s="3" t="n">
        <v>820.23</v>
      </c>
      <c r="H36" s="3" t="n">
        <v>57.42</v>
      </c>
      <c r="I36" s="3" t="n">
        <v>877.65</v>
      </c>
      <c r="K36" s="3" t="n">
        <v>877.65</v>
      </c>
      <c r="L36" s="3" t="n">
        <v>877.65</v>
      </c>
      <c r="M36" t="inlineStr">
        <is>
          <t>✓ Match</t>
        </is>
      </c>
    </row>
    <row r="37">
      <c r="A37" t="n">
        <v>36</v>
      </c>
      <c r="B37" t="inlineStr">
        <is>
          <t>Labor Minimums Applied</t>
        </is>
      </c>
      <c r="C37" s="2" t="inlineStr">
        <is>
          <t>Floor cleaning labor minimum</t>
        </is>
      </c>
      <c r="D37" t="inlineStr">
        <is>
          <t>EA</t>
        </is>
      </c>
      <c r="E37" t="n">
        <v>1</v>
      </c>
      <c r="F37" s="3" t="n">
        <v>214.99</v>
      </c>
      <c r="G37" s="3" t="n">
        <v>214.99</v>
      </c>
      <c r="H37" s="3" t="n">
        <v>15.05</v>
      </c>
      <c r="I37" s="3" t="n">
        <v>230.04</v>
      </c>
      <c r="K37" s="3" t="n">
        <v>230.04</v>
      </c>
      <c r="L37" s="3" t="n">
        <v>230.04</v>
      </c>
      <c r="M37" t="inlineStr">
        <is>
          <t>✓ Match</t>
        </is>
      </c>
    </row>
    <row r="39">
      <c r="A39" s="4" t="inlineStr">
        <is>
          <t>TOTALS</t>
        </is>
      </c>
      <c r="G39" s="5" t="n">
        <v>6175.41</v>
      </c>
      <c r="H39" s="5" t="n">
        <v>432.29</v>
      </c>
      <c r="I39" s="5" t="n">
        <v>6607.700000000001</v>
      </c>
      <c r="K39" s="5" t="n">
        <v>6607.700000000001</v>
      </c>
      <c r="L39" s="5" t="n">
        <v>6607.71</v>
      </c>
    </row>
    <row r="42">
      <c r="B42" s="6" t="inlineStr">
        <is>
          <t>✓</t>
        </is>
      </c>
      <c r="C42" s="7" t="inlineStr">
        <is>
          <t>COVERAGE SUMMARY</t>
        </is>
      </c>
    </row>
    <row r="43">
      <c r="C43" s="8" t="inlineStr">
        <is>
          <t>The figures below reflect auto-detected totals from the PDF. Status is informational for basic support.</t>
        </is>
      </c>
    </row>
    <row r="44">
      <c r="D44" s="9" t="inlineStr">
        <is>
          <t>Auto-Detected</t>
        </is>
      </c>
      <c r="E44" s="9" t="inlineStr">
        <is>
          <t>Calculated</t>
        </is>
      </c>
      <c r="F44" s="9" t="inlineStr">
        <is>
          <t>PDF Scraped</t>
        </is>
      </c>
      <c r="G44" s="9" t="inlineStr">
        <is>
          <t>Status</t>
        </is>
      </c>
    </row>
    <row r="45">
      <c r="C45" s="10" t="inlineStr">
        <is>
          <t>Summary for Dwelling</t>
        </is>
      </c>
    </row>
    <row r="46">
      <c r="C46" s="4" t="inlineStr">
        <is>
          <t>Line Item Total</t>
        </is>
      </c>
      <c r="D46" s="11" t="n">
        <v>6175.42</v>
      </c>
      <c r="E46" s="12" t="n">
        <v>6175.42</v>
      </c>
      <c r="F46" s="12" t="n">
        <v>6175.42</v>
      </c>
      <c r="G46" s="13" t="inlineStr">
        <is>
          <t>✓ PDF match</t>
        </is>
      </c>
    </row>
    <row r="47">
      <c r="C47" t="inlineStr">
        <is>
          <t>Sales Tax</t>
        </is>
      </c>
      <c r="D47" s="14" t="n">
        <v>432.29</v>
      </c>
      <c r="E47" s="15" t="n">
        <v>432.29</v>
      </c>
      <c r="F47" s="15" t="n">
        <v>432.29</v>
      </c>
      <c r="G47" s="13" t="inlineStr">
        <is>
          <t>✓ PDF match</t>
        </is>
      </c>
    </row>
    <row r="48">
      <c r="C48" s="4" t="inlineStr">
        <is>
          <t>Replacement Cost Value</t>
        </is>
      </c>
      <c r="D48" s="11" t="n">
        <v>6607.71</v>
      </c>
      <c r="E48" s="12" t="n">
        <v>6607.71</v>
      </c>
      <c r="F48" s="12" t="n">
        <v>6607.71</v>
      </c>
      <c r="G48" s="13" t="inlineStr">
        <is>
          <t>✓ PDF match</t>
        </is>
      </c>
    </row>
    <row r="49">
      <c r="C49" s="4" t="inlineStr">
        <is>
          <t>Net Claim</t>
        </is>
      </c>
      <c r="D49" s="11" t="n">
        <v>6607.71</v>
      </c>
      <c r="F49" s="12" t="n">
        <v>6607.71</v>
      </c>
      <c r="G49" s="13" t="inlineStr">
        <is>
          <t>✓ PDF match</t>
        </is>
      </c>
    </row>
    <row r="52">
      <c r="C52" s="16" t="inlineStr">
        <is>
          <t>SUMMARY FOR DWELLING - Standardized Labels</t>
        </is>
      </c>
    </row>
    <row r="53">
      <c r="C53" s="8" t="inlineStr">
        <is>
          <t>Ambiguous labels (e.g., "RCV") have been standardized to explicit names like "Total w/Tax+O&amp;P" for clarity.</t>
        </is>
      </c>
    </row>
    <row r="54">
      <c r="C54" t="inlineStr">
        <is>
          <t>Line Item Total (qty*total unit cost only)</t>
        </is>
      </c>
      <c r="D54" s="15" t="n">
        <v>6175.42</v>
      </c>
      <c r="E54" s="15" t="n">
        <v>6175.42</v>
      </c>
      <c r="F54" s="15" t="n">
        <v>6175.42</v>
      </c>
      <c r="G54" s="13" t="inlineStr">
        <is>
          <t>✓ PDF match</t>
        </is>
      </c>
    </row>
    <row r="55">
      <c r="C55" t="inlineStr">
        <is>
          <t>Total Tax</t>
        </is>
      </c>
      <c r="D55" s="15" t="n">
        <v>432.29</v>
      </c>
      <c r="E55" s="15" t="n">
        <v>432.29</v>
      </c>
      <c r="G55" s="13" t="inlineStr">
        <is>
          <t>✓ Match</t>
        </is>
      </c>
    </row>
    <row r="56">
      <c r="C56" t="inlineStr">
        <is>
          <t>Line Item Total + Tax</t>
        </is>
      </c>
      <c r="D56" s="15" t="n">
        <v>6607.71</v>
      </c>
      <c r="E56" s="15" t="n">
        <v>6607.71</v>
      </c>
      <c r="G56" s="13" t="inlineStr">
        <is>
          <t>✓ Match</t>
        </is>
      </c>
    </row>
    <row r="58">
      <c r="C58" t="inlineStr">
        <is>
          <t>Total w/Tax</t>
        </is>
      </c>
      <c r="D58" s="15" t="n">
        <v>6607.71</v>
      </c>
      <c r="E58" s="15" t="n">
        <v>6607.71</v>
      </c>
      <c r="F58" s="15" t="n">
        <v>6607.71</v>
      </c>
      <c r="G58" s="13" t="inlineStr">
        <is>
          <t>✓ PDF match</t>
        </is>
      </c>
    </row>
  </sheetData>
  <conditionalFormatting sqref="M2:M37">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5"/>
  <sheetViews>
    <sheetView workbookViewId="0">
      <selection activeCell="A1" sqref="A1"/>
    </sheetView>
  </sheetViews>
  <sheetFormatPr baseColWidth="8" defaultRowHeight="15"/>
  <cols>
    <col width="80" customWidth="1" min="1" max="1"/>
    <col width="16.3" customWidth="1" min="2" max="2"/>
    <col width="13" customWidth="1" min="3" max="3"/>
    <col width="18.5" customWidth="1" min="4" max="4"/>
    <col width="21.8" customWidth="1" min="5" max="5"/>
    <col width="21.8" customWidth="1" min="6" max="6"/>
    <col width="21.8"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Age/Life</t>
        </is>
      </c>
      <c r="I1" s="4" t="inlineStr">
        <is>
          <t>Verify Final</t>
        </is>
      </c>
      <c r="J1" s="4" t="inlineStr">
        <is>
          <t>PDF Total</t>
        </is>
      </c>
      <c r="K1" s="4" t="inlineStr">
        <is>
          <t>Verify Status</t>
        </is>
      </c>
    </row>
    <row r="3">
      <c r="A3" t="inlineStr">
        <is>
          <t>Add for HEPA filter (for canister/backpack vacuums)</t>
        </is>
      </c>
      <c r="B3" t="inlineStr">
        <is>
          <t>EA</t>
        </is>
      </c>
      <c r="C3" t="n">
        <v>1</v>
      </c>
      <c r="D3" s="14" t="n">
        <v>113.52</v>
      </c>
      <c r="E3" s="14" t="n">
        <v>113.52</v>
      </c>
      <c r="F3" s="14" t="n">
        <v>7.95</v>
      </c>
      <c r="G3" s="14" t="n">
        <v>121.47</v>
      </c>
      <c r="I3" s="14" t="n">
        <v>121.47</v>
      </c>
      <c r="J3" s="14" t="n">
        <v>121.47</v>
      </c>
      <c r="K3" t="inlineStr">
        <is>
          <t>✓ Match</t>
        </is>
      </c>
    </row>
    <row r="4">
      <c r="A4" t="inlineStr">
        <is>
          <t>Add for HEPA filter (for negative air exhaust fan)</t>
        </is>
      </c>
      <c r="B4" t="inlineStr">
        <is>
          <t>EA</t>
        </is>
      </c>
      <c r="C4" t="n">
        <v>1</v>
      </c>
      <c r="D4" s="14" t="n">
        <v>255.85</v>
      </c>
      <c r="E4" s="14" t="n">
        <v>255.85</v>
      </c>
      <c r="F4" s="14" t="n">
        <v>17.91</v>
      </c>
      <c r="G4" s="14" t="n">
        <v>273.76</v>
      </c>
      <c r="I4" s="14" t="n">
        <v>273.76</v>
      </c>
      <c r="J4" s="14" t="n">
        <v>273.76</v>
      </c>
      <c r="K4" t="inlineStr">
        <is>
          <t>✓ Match</t>
        </is>
      </c>
    </row>
    <row r="5">
      <c r="A5" t="inlineStr">
        <is>
          <t>Air mover (per calendar day) - No monitoring</t>
        </is>
      </c>
      <c r="B5" t="inlineStr">
        <is>
          <t>EA</t>
        </is>
      </c>
      <c r="C5" t="n">
        <v>18</v>
      </c>
      <c r="D5" s="14" t="n">
        <v>37.95</v>
      </c>
      <c r="E5" s="14" t="n">
        <v>683.1</v>
      </c>
      <c r="F5" s="14" t="n">
        <v>47.82</v>
      </c>
      <c r="G5" s="14" t="n">
        <v>730.9200000000001</v>
      </c>
      <c r="I5" s="14" t="n">
        <v>730.9200000000001</v>
      </c>
      <c r="J5" s="14" t="n">
        <v>730.92</v>
      </c>
      <c r="K5" t="inlineStr">
        <is>
          <t>✓ Match</t>
        </is>
      </c>
    </row>
    <row r="6">
      <c r="A6" t="inlineStr">
        <is>
          <t>Apply plant-based anti-microbial agent to the surface area</t>
        </is>
      </c>
      <c r="B6" t="inlineStr">
        <is>
          <t>SF</t>
        </is>
      </c>
      <c r="C6" t="n">
        <v>47</v>
      </c>
      <c r="D6" s="14" t="n">
        <v>0.45</v>
      </c>
      <c r="E6" s="14" t="n">
        <v>21.15</v>
      </c>
      <c r="F6" s="14" t="n">
        <v>1.48</v>
      </c>
      <c r="G6" s="14" t="n">
        <v>22.63</v>
      </c>
      <c r="I6" s="14" t="n">
        <v>22.63</v>
      </c>
      <c r="J6" s="14" t="n">
        <v>22.63</v>
      </c>
      <c r="K6" t="inlineStr">
        <is>
          <t>✓ Match</t>
        </is>
      </c>
    </row>
    <row r="7">
      <c r="A7" t="inlineStr">
        <is>
          <t>Clean floor - Heavy</t>
        </is>
      </c>
      <c r="B7" t="inlineStr">
        <is>
          <t>SF</t>
        </is>
      </c>
      <c r="C7" t="n">
        <v>27</v>
      </c>
      <c r="D7" s="14" t="n">
        <v>1.1</v>
      </c>
      <c r="E7" s="14" t="n">
        <v>29.7</v>
      </c>
      <c r="F7" s="14" t="n">
        <v>2.08</v>
      </c>
      <c r="G7" s="14" t="n">
        <v>31.78</v>
      </c>
      <c r="I7" s="14" t="n">
        <v>31.78</v>
      </c>
      <c r="J7" s="14" t="n">
        <v>31.78</v>
      </c>
      <c r="K7" t="inlineStr">
        <is>
          <t>✓ Match</t>
        </is>
      </c>
    </row>
    <row r="8">
      <c r="A8" t="inlineStr">
        <is>
          <t>Cleaning &amp; Remediation - HR</t>
        </is>
      </c>
      <c r="B8" t="inlineStr">
        <is>
          <t>HR</t>
        </is>
      </c>
      <c r="C8" t="n">
        <v>2</v>
      </c>
      <c r="D8" s="14" t="n">
        <v>99.09</v>
      </c>
      <c r="E8" s="14" t="n">
        <v>198.18</v>
      </c>
      <c r="F8" s="14" t="n">
        <v>13.87</v>
      </c>
      <c r="G8" s="14" t="n">
        <v>212.05</v>
      </c>
      <c r="I8" s="14" t="n">
        <v>212.05</v>
      </c>
      <c r="J8" s="14" t="n">
        <v>212.05</v>
      </c>
      <c r="K8" t="inlineStr">
        <is>
          <t>✓ Match</t>
        </is>
      </c>
    </row>
    <row r="9">
      <c r="A9" t="inlineStr">
        <is>
          <t>Countertop - solid surface/granite - SF</t>
        </is>
      </c>
      <c r="B9" t="inlineStr">
        <is>
          <t>SF</t>
        </is>
      </c>
      <c r="C9" t="n">
        <v>6</v>
      </c>
      <c r="D9" s="14" t="n">
        <v>20.63</v>
      </c>
      <c r="E9" s="14" t="n">
        <v>123.78</v>
      </c>
      <c r="F9" s="14" t="n">
        <v>8.66</v>
      </c>
      <c r="G9" s="14" t="n">
        <v>132.44</v>
      </c>
      <c r="I9" s="14" t="n">
        <v>132.44</v>
      </c>
      <c r="J9" s="14" t="n">
        <v>132.44</v>
      </c>
      <c r="K9" t="inlineStr">
        <is>
          <t>✓ Match</t>
        </is>
      </c>
    </row>
    <row r="10">
      <c r="A10" t="inlineStr">
        <is>
          <t>Dehumidifier (per calendar day) - EA</t>
        </is>
      </c>
      <c r="B10" t="inlineStr">
        <is>
          <t>EA</t>
        </is>
      </c>
      <c r="C10" t="n">
        <v>6</v>
      </c>
      <c r="D10" s="14" t="n">
        <v>98.73</v>
      </c>
      <c r="E10" s="14" t="n">
        <v>592.38</v>
      </c>
      <c r="F10" s="14" t="n">
        <v>41.47</v>
      </c>
      <c r="G10" s="14" t="n">
        <v>633.85</v>
      </c>
      <c r="I10" s="14" t="n">
        <v>633.85</v>
      </c>
      <c r="J10" s="14" t="n">
        <v>633.85</v>
      </c>
      <c r="K10" t="inlineStr">
        <is>
          <t>✓ Match</t>
        </is>
      </c>
    </row>
    <row r="11">
      <c r="A11" t="inlineStr">
        <is>
          <t>Emergency service call - during business hours</t>
        </is>
      </c>
      <c r="B11" t="inlineStr">
        <is>
          <t>EA</t>
        </is>
      </c>
      <c r="C11" t="n">
        <v>1</v>
      </c>
      <c r="D11" s="14" t="n">
        <v>264.24</v>
      </c>
      <c r="E11" s="14" t="n">
        <v>264.24</v>
      </c>
      <c r="F11" s="14" t="n">
        <v>18.5</v>
      </c>
      <c r="G11" s="14" t="n">
        <v>282.74</v>
      </c>
      <c r="I11" s="14" t="n">
        <v>282.74</v>
      </c>
      <c r="J11" s="14" t="n">
        <v>282.74</v>
      </c>
      <c r="K11" t="inlineStr">
        <is>
          <t>✓ Match</t>
        </is>
      </c>
    </row>
    <row r="12">
      <c r="A12" t="inlineStr">
        <is>
          <t>Equipment decontamination charge - EA per piece of equipment</t>
        </is>
      </c>
      <c r="B12" t="inlineStr">
        <is>
          <t>EA</t>
        </is>
      </c>
      <c r="C12" t="n">
        <v>6</v>
      </c>
      <c r="D12" s="14" t="n">
        <v>73.45999999999999</v>
      </c>
      <c r="E12" s="14" t="n">
        <v>440.76</v>
      </c>
      <c r="F12" s="14" t="n">
        <v>30.85</v>
      </c>
      <c r="G12" s="14" t="n">
        <v>471.61</v>
      </c>
      <c r="I12" s="14" t="n">
        <v>471.61</v>
      </c>
      <c r="J12" s="14" t="n">
        <v>471.61</v>
      </c>
      <c r="K12" t="inlineStr">
        <is>
          <t>✓ Match</t>
        </is>
      </c>
    </row>
    <row r="13">
      <c r="A13" t="inlineStr">
        <is>
          <t>Equipment setup, take down, and monitoring (hourly charge)</t>
        </is>
      </c>
      <c r="B13" t="inlineStr">
        <is>
          <t>HR</t>
        </is>
      </c>
      <c r="C13" t="n">
        <v>11.25</v>
      </c>
      <c r="D13" s="14" t="n">
        <v>92.3</v>
      </c>
      <c r="E13" s="14" t="n">
        <v>1038.375</v>
      </c>
      <c r="F13" s="14" t="n">
        <v>72.69</v>
      </c>
      <c r="G13" s="14" t="n">
        <v>1111.065</v>
      </c>
      <c r="I13" s="14" t="n">
        <v>1111.065</v>
      </c>
      <c r="J13" s="14" t="n">
        <v>1111.07</v>
      </c>
      <c r="K13" t="inlineStr">
        <is>
          <t>✓ Match</t>
        </is>
      </c>
    </row>
    <row r="14">
      <c r="A14" t="inlineStr">
        <is>
          <t>Floor cleaning labor minimum</t>
        </is>
      </c>
      <c r="B14" t="inlineStr">
        <is>
          <t>EA</t>
        </is>
      </c>
      <c r="C14" t="n">
        <v>1</v>
      </c>
      <c r="D14" s="14" t="n">
        <v>214.99</v>
      </c>
      <c r="E14" s="14" t="n">
        <v>214.99</v>
      </c>
      <c r="F14" s="14" t="n">
        <v>15.05</v>
      </c>
      <c r="G14" s="14" t="n">
        <v>230.04</v>
      </c>
      <c r="I14" s="14" t="n">
        <v>230.04</v>
      </c>
      <c r="J14" s="14" t="n">
        <v>230.04</v>
      </c>
      <c r="K14" t="inlineStr">
        <is>
          <t>✓ Match</t>
        </is>
      </c>
    </row>
    <row r="15">
      <c r="A15" t="inlineStr">
        <is>
          <t>HEPA Vacuuming - Detailed - SF (PER SF)</t>
        </is>
      </c>
      <c r="B15" t="inlineStr">
        <is>
          <t>SF</t>
        </is>
      </c>
      <c r="C15" t="n">
        <v>47</v>
      </c>
      <c r="D15" s="14" t="n">
        <v>1.11</v>
      </c>
      <c r="E15" s="14" t="n">
        <v>52.17</v>
      </c>
      <c r="F15" s="14" t="n">
        <v>3.65</v>
      </c>
      <c r="G15" s="14" t="n">
        <v>55.82</v>
      </c>
      <c r="I15" s="14" t="n">
        <v>55.82</v>
      </c>
      <c r="J15" s="14" t="n">
        <v>55.82</v>
      </c>
      <c r="K15" t="inlineStr">
        <is>
          <t>✓ Match</t>
        </is>
      </c>
    </row>
    <row r="16">
      <c r="A16" t="inlineStr">
        <is>
          <t>Haul debris - per pickup truck load - EA including dump fees</t>
        </is>
      </c>
      <c r="B16" t="inlineStr">
        <is>
          <t>EA</t>
        </is>
      </c>
      <c r="C16" t="n">
        <v>1</v>
      </c>
      <c r="D16" s="14" t="n">
        <v>213.15</v>
      </c>
      <c r="E16" s="14" t="n">
        <v>213.15</v>
      </c>
      <c r="F16" s="14" t="n">
        <v>14.92</v>
      </c>
      <c r="G16" s="14" t="n">
        <v>228.07</v>
      </c>
      <c r="I16" s="14" t="n">
        <v>228.07</v>
      </c>
      <c r="J16" s="14" t="n">
        <v>228.07</v>
      </c>
      <c r="K16" t="inlineStr">
        <is>
          <t>✓ Match</t>
        </is>
      </c>
    </row>
    <row r="17">
      <c r="A17" t="inlineStr">
        <is>
          <t>Negative air fan/Air scrubber (per DA calendar day) - No monit.</t>
        </is>
      </c>
      <c r="B17" t="inlineStr">
        <is>
          <t>DA</t>
        </is>
      </c>
      <c r="C17" t="n">
        <v>6</v>
      </c>
      <c r="D17" s="14" t="n">
        <v>90.05</v>
      </c>
      <c r="E17" s="14" t="n">
        <v>540.3</v>
      </c>
      <c r="F17" s="14" t="n">
        <v>37.82</v>
      </c>
      <c r="G17" s="14" t="n">
        <v>578.12</v>
      </c>
      <c r="I17" s="14" t="n">
        <v>578.12</v>
      </c>
      <c r="J17" s="14" t="n">
        <v>578.12</v>
      </c>
      <c r="K17" t="inlineStr">
        <is>
          <t>✓ Match</t>
        </is>
      </c>
    </row>
    <row r="18">
      <c r="A18" t="inlineStr">
        <is>
          <t>P-trap assembly - Detach &amp; reset</t>
        </is>
      </c>
      <c r="B18" t="inlineStr">
        <is>
          <t>EA</t>
        </is>
      </c>
      <c r="C18" t="n">
        <v>0.5</v>
      </c>
      <c r="D18" s="14" t="n">
        <v>201.37</v>
      </c>
      <c r="E18" s="14" t="n">
        <v>100.685</v>
      </c>
      <c r="F18" s="14" t="n">
        <v>7.05</v>
      </c>
      <c r="G18" s="14" t="n">
        <v>107.735</v>
      </c>
      <c r="I18" s="14" t="n">
        <v>107.735</v>
      </c>
      <c r="J18" s="14" t="n">
        <v>107.74</v>
      </c>
      <c r="K18" t="inlineStr">
        <is>
          <t>✓ Match</t>
        </is>
      </c>
    </row>
    <row r="19">
      <c r="A19" t="inlineStr">
        <is>
          <t>Personal protective gloves - Heavy duty (per pair)</t>
        </is>
      </c>
      <c r="B19" t="inlineStr">
        <is>
          <t>EA</t>
        </is>
      </c>
      <c r="C19" t="n">
        <v>6</v>
      </c>
      <c r="D19" s="14" t="n">
        <v>8.210000000000001</v>
      </c>
      <c r="E19" s="14" t="n">
        <v>49.26000000000001</v>
      </c>
      <c r="F19" s="14" t="n">
        <v>3.45</v>
      </c>
      <c r="G19" s="14" t="n">
        <v>52.71000000000001</v>
      </c>
      <c r="I19" s="14" t="n">
        <v>52.71000000000001</v>
      </c>
      <c r="J19" s="14" t="n">
        <v>52.71</v>
      </c>
      <c r="K19" t="inlineStr">
        <is>
          <t>✓ Match</t>
        </is>
      </c>
    </row>
    <row r="20">
      <c r="A20" t="inlineStr">
        <is>
          <t>Plumbing labor minimum</t>
        </is>
      </c>
      <c r="B20" t="inlineStr">
        <is>
          <t>EA</t>
        </is>
      </c>
      <c r="C20" t="n">
        <v>1</v>
      </c>
      <c r="D20" s="14" t="n">
        <v>820.23</v>
      </c>
      <c r="E20" s="14" t="n">
        <v>820.23</v>
      </c>
      <c r="F20" s="14" t="n">
        <v>57.42</v>
      </c>
      <c r="G20" s="14" t="n">
        <v>877.65</v>
      </c>
      <c r="I20" s="14" t="n">
        <v>877.65</v>
      </c>
      <c r="J20" s="14" t="n">
        <v>877.65</v>
      </c>
      <c r="K20" t="inlineStr">
        <is>
          <t>✓ Match</t>
        </is>
      </c>
    </row>
    <row r="21">
      <c r="A21" t="inlineStr">
        <is>
          <t>Remove Plumbing fixture supply line</t>
        </is>
      </c>
      <c r="B21" t="inlineStr">
        <is>
          <t>EA</t>
        </is>
      </c>
      <c r="C21" t="n">
        <v>2</v>
      </c>
      <c r="D21" s="14" t="n">
        <v>11.47</v>
      </c>
      <c r="E21" s="14" t="n">
        <v>22.94</v>
      </c>
      <c r="F21" s="14" t="n">
        <v>1.61</v>
      </c>
      <c r="G21" s="14" t="n">
        <v>24.55</v>
      </c>
      <c r="I21" s="14" t="n">
        <v>24.55</v>
      </c>
      <c r="J21" s="14" t="n">
        <v>24.55</v>
      </c>
      <c r="K21" t="inlineStr">
        <is>
          <t>✓ Match</t>
        </is>
      </c>
    </row>
    <row r="22">
      <c r="A22" t="inlineStr">
        <is>
          <t>Tear out and bag wet insulation - SF</t>
        </is>
      </c>
      <c r="B22" t="inlineStr">
        <is>
          <t>SF</t>
        </is>
      </c>
      <c r="C22" t="n">
        <v>26</v>
      </c>
      <c r="D22" s="14" t="n">
        <v>2.44</v>
      </c>
      <c r="E22" s="14" t="n">
        <v>63.44</v>
      </c>
      <c r="F22" s="14" t="n">
        <v>4.44</v>
      </c>
      <c r="G22" s="14" t="n">
        <v>67.88</v>
      </c>
      <c r="I22" s="14" t="n">
        <v>67.88</v>
      </c>
      <c r="J22" s="14" t="n">
        <v>67.88</v>
      </c>
      <c r="K22" t="inlineStr">
        <is>
          <t>✓ Match</t>
        </is>
      </c>
    </row>
    <row r="23">
      <c r="A23" t="inlineStr">
        <is>
          <t>Tear out baseboard and bag for disposal - up to Cat 3</t>
        </is>
      </c>
      <c r="B23" t="inlineStr">
        <is>
          <t>LF</t>
        </is>
      </c>
      <c r="C23" t="n">
        <v>20</v>
      </c>
      <c r="D23" s="14" t="n">
        <v>2.07</v>
      </c>
      <c r="E23" s="14" t="n">
        <v>41.4</v>
      </c>
      <c r="F23" s="14" t="n">
        <v>2.9</v>
      </c>
      <c r="G23" s="14" t="n">
        <v>44.3</v>
      </c>
      <c r="I23" s="14" t="n">
        <v>44.3</v>
      </c>
      <c r="J23" s="14" t="n">
        <v>44.3</v>
      </c>
      <c r="K23" t="inlineStr">
        <is>
          <t>✓ Match</t>
        </is>
      </c>
    </row>
    <row r="24">
      <c r="A24" t="inlineStr">
        <is>
          <t>Tear out non-salv underlayment &amp; bag for disposal</t>
        </is>
      </c>
      <c r="B24" t="inlineStr">
        <is>
          <t>SF</t>
        </is>
      </c>
      <c r="C24" t="n">
        <v>12</v>
      </c>
      <c r="D24" s="14" t="n">
        <v>3.72</v>
      </c>
      <c r="E24" s="14" t="n">
        <v>44.64</v>
      </c>
      <c r="F24" s="14" t="n">
        <v>3.12</v>
      </c>
      <c r="G24" s="14" t="n">
        <v>47.76</v>
      </c>
      <c r="I24" s="14" t="n">
        <v>47.76</v>
      </c>
      <c r="J24" s="14" t="n">
        <v>47.76</v>
      </c>
      <c r="K24" t="inlineStr">
        <is>
          <t>✓ Match</t>
        </is>
      </c>
    </row>
    <row r="25">
      <c r="A25" t="inlineStr">
        <is>
          <t>Tear out non-salv vinyl, cut &amp; bag - SF</t>
        </is>
      </c>
      <c r="B25" t="inlineStr">
        <is>
          <t>SF</t>
        </is>
      </c>
      <c r="C25" t="n">
        <v>12</v>
      </c>
      <c r="D25" s="14" t="n">
        <v>4.93</v>
      </c>
      <c r="E25" s="14" t="n">
        <v>59.16</v>
      </c>
      <c r="F25" s="14" t="n">
        <v>4.14</v>
      </c>
      <c r="G25" s="14" t="n">
        <v>63.3</v>
      </c>
      <c r="I25" s="14" t="n">
        <v>63.3</v>
      </c>
      <c r="J25" s="14" t="n">
        <v>63.3</v>
      </c>
      <c r="K25" t="inlineStr">
        <is>
          <t>✓ Match</t>
        </is>
      </c>
    </row>
    <row r="26">
      <c r="A26" t="inlineStr">
        <is>
          <t>Tear out toe kick and bag for disposal - Category 3</t>
        </is>
      </c>
      <c r="B26" t="inlineStr">
        <is>
          <t>LF</t>
        </is>
      </c>
      <c r="C26" t="n">
        <v>6</v>
      </c>
      <c r="D26" s="14" t="n">
        <v>8.960000000000001</v>
      </c>
      <c r="E26" s="14" t="n">
        <v>53.76000000000001</v>
      </c>
      <c r="F26" s="14" t="n">
        <v>3.76</v>
      </c>
      <c r="G26" s="14" t="n">
        <v>57.52</v>
      </c>
      <c r="I26" s="14" t="n">
        <v>57.52</v>
      </c>
      <c r="J26" s="14" t="n">
        <v>57.52</v>
      </c>
      <c r="K26" t="inlineStr">
        <is>
          <t>✓ Match</t>
        </is>
      </c>
    </row>
    <row r="27">
      <c r="A27" t="inlineStr">
        <is>
          <t>Tear out trim and bag for disposal - LF</t>
        </is>
      </c>
      <c r="B27" t="inlineStr">
        <is>
          <t>LF</t>
        </is>
      </c>
      <c r="C27" t="n">
        <v>7</v>
      </c>
      <c r="D27" s="14" t="n">
        <v>2.07</v>
      </c>
      <c r="E27" s="14" t="n">
        <v>14.49</v>
      </c>
      <c r="F27" s="14" t="n">
        <v>1.01</v>
      </c>
      <c r="G27" s="14" t="n">
        <v>15.5</v>
      </c>
      <c r="I27" s="14" t="n">
        <v>15.5</v>
      </c>
      <c r="J27" s="14" t="n">
        <v>15.5</v>
      </c>
      <c r="K27" t="inlineStr">
        <is>
          <t>✓ Match</t>
        </is>
      </c>
    </row>
    <row r="28">
      <c r="A28" t="inlineStr">
        <is>
          <t>Tear out wet drywall, cleanup, bag for disposal</t>
        </is>
      </c>
      <c r="B28" t="inlineStr">
        <is>
          <t>SF</t>
        </is>
      </c>
      <c r="C28" t="n">
        <v>23</v>
      </c>
      <c r="D28" s="14" t="n">
        <v>2.18</v>
      </c>
      <c r="E28" s="14" t="n">
        <v>50.14</v>
      </c>
      <c r="F28" s="14" t="n">
        <v>3.51</v>
      </c>
      <c r="G28" s="14" t="n">
        <v>53.65</v>
      </c>
      <c r="I28" s="14" t="n">
        <v>53.65</v>
      </c>
      <c r="J28" s="14" t="n">
        <v>53.65</v>
      </c>
      <c r="K28" t="inlineStr">
        <is>
          <t>✓ Match</t>
        </is>
      </c>
    </row>
    <row r="29">
      <c r="A29" t="inlineStr">
        <is>
          <t>Tear out wet drywall, cleanup, bag, per LF - to 2' - Cat 3</t>
        </is>
      </c>
      <c r="B29" t="inlineStr">
        <is>
          <t>LF</t>
        </is>
      </c>
      <c r="C29" t="n">
        <v>6</v>
      </c>
      <c r="D29" s="14" t="n">
        <v>12.27</v>
      </c>
      <c r="E29" s="14" t="n">
        <v>73.62</v>
      </c>
      <c r="F29" s="14" t="n">
        <v>5.16</v>
      </c>
      <c r="G29" s="14" t="n">
        <v>78.78</v>
      </c>
      <c r="I29" s="14" t="n">
        <v>78.78</v>
      </c>
      <c r="J29" s="14" t="n">
        <v>78.78</v>
      </c>
      <c r="K29" t="inlineStr">
        <is>
          <t>✓ Match</t>
        </is>
      </c>
    </row>
    <row r="30">
      <c r="A30" t="inlineStr">
        <is>
          <t>Thermal imaging</t>
        </is>
      </c>
      <c r="B30" t="inlineStr">
        <is>
          <t>EA</t>
        </is>
      </c>
      <c r="C30" t="n">
        <v>1</v>
      </c>
      <c r="D30" s="14" t="n">
        <v>0</v>
      </c>
      <c r="E30" s="14" t="n">
        <v>0</v>
      </c>
      <c r="F30" s="14" t="n">
        <v>0</v>
      </c>
      <c r="G30" s="14" t="n">
        <v>0</v>
      </c>
      <c r="I30" s="14" t="n">
        <v>0</v>
      </c>
      <c r="J30" s="14" t="n">
        <v>0</v>
      </c>
      <c r="K30" t="inlineStr">
        <is>
          <t>N/A</t>
        </is>
      </c>
    </row>
    <row r="32">
      <c r="A32" s="4" t="inlineStr">
        <is>
          <t>TOTALS</t>
        </is>
      </c>
      <c r="E32" s="11">
        <f>SUM(E3:E30)</f>
        <v/>
      </c>
      <c r="F32" s="11">
        <f>SUM(F3:F30)</f>
        <v/>
      </c>
      <c r="G32" s="11">
        <f>SUM(G3:G30)</f>
        <v/>
      </c>
      <c r="I32" s="11">
        <f>SUM(I3:I30)</f>
        <v/>
      </c>
      <c r="J32" s="11">
        <f>SUM(J3:J30)</f>
        <v/>
      </c>
      <c r="K32" s="4">
        <f>IF(J32=0,"N/A",IF(ABS(I32-J32)&lt;=MAX(1,ABS(J32)*0.0001),"✓ Match",ROUND(I32-J32,2)))</f>
        <v/>
      </c>
    </row>
    <row r="33">
      <c r="A33" s="4" t="inlineStr">
        <is>
          <t>Check-Total</t>
        </is>
      </c>
      <c r="I33" s="11">
        <f>SUM(I3:I30)</f>
        <v/>
      </c>
      <c r="J33" s="11">
        <f>SUM(J3:J30)</f>
        <v/>
      </c>
      <c r="K33" s="4">
        <f>IF(J33=0,"N/A",IF(ABS(I33-J33)&lt;=MAX(1,ABS(J33)*0.0001),"✓ Match",ROUND(I33-J33,2)))</f>
        <v/>
      </c>
    </row>
    <row r="36">
      <c r="E36" s="5" t="n">
        <v>6175.41</v>
      </c>
    </row>
    <row r="39">
      <c r="A39" s="4" t="inlineStr">
        <is>
          <t>COVERAGE SUMMARY</t>
        </is>
      </c>
    </row>
    <row r="40">
      <c r="A40" s="28" t="inlineStr">
        <is>
          <t>The figures below reflect auto-detected totals from the PDF. Status is informational for basic support.</t>
        </is>
      </c>
    </row>
    <row r="41">
      <c r="B41" s="4" t="inlineStr">
        <is>
          <t>Auto-Detected</t>
        </is>
      </c>
      <c r="C41" s="4" t="inlineStr">
        <is>
          <t>Calculated</t>
        </is>
      </c>
      <c r="D41" s="4" t="inlineStr">
        <is>
          <t>PDF Scraped</t>
        </is>
      </c>
      <c r="E41" s="4" t="inlineStr">
        <is>
          <t>Status</t>
        </is>
      </c>
    </row>
    <row r="42">
      <c r="A42" s="4" t="inlineStr">
        <is>
          <t>Summary for Dwelling</t>
        </is>
      </c>
    </row>
    <row r="43">
      <c r="A43" s="4" t="inlineStr">
        <is>
          <t>Line Item Total</t>
        </is>
      </c>
      <c r="B43" s="11" t="n">
        <v>6175.42</v>
      </c>
      <c r="C43" s="12" t="n">
        <v>6175.42</v>
      </c>
      <c r="D43" s="12" t="n">
        <v>6175.42</v>
      </c>
      <c r="E43" s="13" t="inlineStr">
        <is>
          <t>✓ PDF match</t>
        </is>
      </c>
    </row>
    <row r="44">
      <c r="A44" t="inlineStr">
        <is>
          <t>Sales Tax</t>
        </is>
      </c>
      <c r="B44" t="n">
        <v>432.29</v>
      </c>
      <c r="C44" t="n">
        <v>432.29</v>
      </c>
      <c r="D44" t="n">
        <v>432.29</v>
      </c>
      <c r="E44" s="13" t="inlineStr">
        <is>
          <t>✓ PDF match</t>
        </is>
      </c>
    </row>
    <row r="45">
      <c r="A45" s="4" t="inlineStr">
        <is>
          <t>Replacement Cost Value</t>
        </is>
      </c>
      <c r="B45" s="11" t="n">
        <v>6607.71</v>
      </c>
      <c r="C45" s="12" t="n">
        <v>6607.71</v>
      </c>
      <c r="D45" s="12" t="n">
        <v>6607.71</v>
      </c>
      <c r="E45" s="13" t="inlineStr">
        <is>
          <t>✓ PDF match</t>
        </is>
      </c>
    </row>
    <row r="46">
      <c r="A46" s="4" t="inlineStr">
        <is>
          <t>Net Claim</t>
        </is>
      </c>
      <c r="B46" s="11" t="n">
        <v>6607.71</v>
      </c>
      <c r="D46" s="12" t="n">
        <v>6607.71</v>
      </c>
      <c r="E46" s="13" t="inlineStr">
        <is>
          <t>✓ PDF match</t>
        </is>
      </c>
    </row>
    <row r="49">
      <c r="A49" s="4" t="inlineStr">
        <is>
          <t>SUMMARY FOR DWELLING - Standardized Labels</t>
        </is>
      </c>
    </row>
    <row r="50">
      <c r="A50" s="28" t="inlineStr">
        <is>
          <t>Ambiguous labels (e.g., "RCV") have been standardized to explicit names like "Total w/Tax+O&amp;P" for clarity.</t>
        </is>
      </c>
    </row>
    <row r="51">
      <c r="A51" t="inlineStr">
        <is>
          <t>Line Item Total (qty*total unit cost only)</t>
        </is>
      </c>
      <c r="B51" t="n">
        <v>6175.42</v>
      </c>
      <c r="C51" t="n">
        <v>6175.42</v>
      </c>
      <c r="D51" t="n">
        <v>6175.42</v>
      </c>
      <c r="E51" s="13" t="inlineStr">
        <is>
          <t>✓ PDF match</t>
        </is>
      </c>
    </row>
    <row r="52">
      <c r="A52" t="inlineStr">
        <is>
          <t>Total Tax</t>
        </is>
      </c>
      <c r="B52" t="n">
        <v>432.29</v>
      </c>
      <c r="C52" t="n">
        <v>432.29</v>
      </c>
      <c r="E52" s="13" t="inlineStr">
        <is>
          <t>✓ Match</t>
        </is>
      </c>
    </row>
    <row r="53">
      <c r="A53" t="inlineStr">
        <is>
          <t>Line Item Total + Tax</t>
        </is>
      </c>
      <c r="B53" t="n">
        <v>6607.71</v>
      </c>
      <c r="C53" t="n">
        <v>6607.71</v>
      </c>
      <c r="E53" s="13" t="inlineStr">
        <is>
          <t>✓ Match</t>
        </is>
      </c>
    </row>
    <row r="55">
      <c r="A55" t="inlineStr">
        <is>
          <t>Total w/Tax</t>
        </is>
      </c>
      <c r="B55" t="n">
        <v>6607.71</v>
      </c>
      <c r="C55" t="n">
        <v>6607.71</v>
      </c>
      <c r="D55" t="n">
        <v>6607.71</v>
      </c>
      <c r="E55" s="13" t="inlineStr">
        <is>
          <t>✓ PDF match</t>
        </is>
      </c>
    </row>
  </sheetData>
  <conditionalFormatting sqref="K3:K33">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9"/>
  <sheetViews>
    <sheetView workbookViewId="0">
      <selection activeCell="A1" sqref="A1"/>
    </sheetView>
  </sheetViews>
  <sheetFormatPr baseColWidth="8" defaultRowHeight="15"/>
  <cols>
    <col width="80" customWidth="1" min="1" max="1"/>
    <col width="15.2" customWidth="1" min="2" max="2"/>
    <col width="33.90000000000001" customWidth="1" min="3" max="3"/>
    <col width="20.7"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6175.42</v>
      </c>
    </row>
    <row r="6">
      <c r="A6" t="inlineStr">
        <is>
          <t>Sales Tax</t>
        </is>
      </c>
      <c r="B6" s="14" t="n">
        <v>432.29</v>
      </c>
    </row>
    <row r="7">
      <c r="A7" s="4" t="inlineStr">
        <is>
          <t>Replacement Cost Value (RCV)</t>
        </is>
      </c>
      <c r="B7" s="11" t="n">
        <v>6607.71</v>
      </c>
      <c r="C7" s="32" t="inlineStr">
        <is>
          <t>(PDF: Replacement Cost Value)</t>
        </is>
      </c>
    </row>
    <row r="8">
      <c r="A8" s="4" t="inlineStr">
        <is>
          <t>Net Claim</t>
        </is>
      </c>
      <c r="B8" s="11" t="n">
        <v>6607.71</v>
      </c>
    </row>
    <row r="11">
      <c r="A11" s="33" t="inlineStr">
        <is>
          <t>SUMMARY FOR DWELLING - Standardized Labels</t>
        </is>
      </c>
    </row>
    <row r="12">
      <c r="A12" s="30" t="inlineStr">
        <is>
          <t>Ambiguous labels (e.g., "RCV") have been standardized to explicit names like "Total w/Tax+O&amp;P" for clarity.</t>
        </is>
      </c>
    </row>
    <row r="13">
      <c r="A13" s="34" t="inlineStr">
        <is>
          <t>Line Item Total (qty*total unit cost only)</t>
        </is>
      </c>
      <c r="B13" s="15" t="n">
        <v>6175.42</v>
      </c>
    </row>
    <row r="14">
      <c r="A14" t="inlineStr">
        <is>
          <t>Total Tax</t>
        </is>
      </c>
      <c r="B14" s="15" t="n">
        <v>432.29</v>
      </c>
    </row>
    <row r="15">
      <c r="A15" t="inlineStr">
        <is>
          <t>Line Item Total + Tax</t>
        </is>
      </c>
      <c r="B15" s="15" t="n">
        <v>6607.71</v>
      </c>
    </row>
    <row r="17">
      <c r="A17" s="4" t="inlineStr">
        <is>
          <t>Total w/Tax</t>
        </is>
      </c>
      <c r="B17" s="12" t="n">
        <v>6607.71</v>
      </c>
    </row>
    <row r="20">
      <c r="A20" s="18" t="n"/>
      <c r="B20" s="18" t="n"/>
      <c r="C20" s="18" t="n"/>
      <c r="D20" s="18" t="n"/>
    </row>
    <row r="24">
      <c r="A24" s="17" t="inlineStr">
        <is>
          <t>ROOM SUMMARY</t>
        </is>
      </c>
      <c r="B24" s="18" t="n"/>
      <c r="C24" s="18" t="n"/>
      <c r="D24" s="18" t="n"/>
    </row>
    <row r="25">
      <c r="A25" s="30" t="inlineStr">
        <is>
          <t>These rooms and totals are calculated directly from the extracted line item data in the "All Rooms" sheet.</t>
        </is>
      </c>
    </row>
    <row r="27">
      <c r="A27" s="4" t="inlineStr">
        <is>
          <t>Room</t>
        </is>
      </c>
      <c r="B27" s="4" t="inlineStr">
        <is>
          <t>Items</t>
        </is>
      </c>
      <c r="C27" s="4" t="inlineStr">
        <is>
          <t>Totals from PDF</t>
        </is>
      </c>
      <c r="D27" s="4" t="inlineStr">
        <is>
          <t>Calculated Totals</t>
        </is>
      </c>
      <c r="E27" s="4" t="inlineStr">
        <is>
          <t>Status</t>
        </is>
      </c>
    </row>
    <row r="28">
      <c r="A28" t="inlineStr">
        <is>
          <t>General</t>
        </is>
      </c>
      <c r="B28" t="n">
        <v>9</v>
      </c>
      <c r="C28" s="14" t="n">
        <v>2753.48</v>
      </c>
      <c r="D28" s="14" t="n">
        <v>2753.475</v>
      </c>
      <c r="E28" s="13" t="inlineStr">
        <is>
          <t>✓ Match</t>
        </is>
      </c>
    </row>
    <row r="29">
      <c r="A29" t="inlineStr">
        <is>
          <t>Bathroom</t>
        </is>
      </c>
      <c r="B29" t="n">
        <v>16</v>
      </c>
      <c r="C29" s="14" t="n">
        <v>2249.3</v>
      </c>
      <c r="D29" s="14" t="n">
        <v>2249.295</v>
      </c>
      <c r="E29" s="13" t="inlineStr">
        <is>
          <t>✓ Match</t>
        </is>
      </c>
    </row>
    <row r="30">
      <c r="A30" t="inlineStr">
        <is>
          <t>Labor Minimums Applied</t>
        </is>
      </c>
      <c r="B30" t="n">
        <v>2</v>
      </c>
      <c r="C30" s="14" t="n">
        <v>1107.69</v>
      </c>
      <c r="D30" s="14" t="n">
        <v>1107.69</v>
      </c>
      <c r="E30" s="13" t="inlineStr">
        <is>
          <t>✓ Match</t>
        </is>
      </c>
    </row>
    <row r="31">
      <c r="A31" t="inlineStr">
        <is>
          <t>Utility Room</t>
        </is>
      </c>
      <c r="B31" t="n">
        <v>9</v>
      </c>
      <c r="C31" s="14" t="n">
        <v>497.24</v>
      </c>
      <c r="D31" s="14" t="n">
        <v>497.24</v>
      </c>
      <c r="E31" s="13" t="inlineStr">
        <is>
          <t>✓ Match</t>
        </is>
      </c>
    </row>
    <row r="32">
      <c r="A32" s="4" t="inlineStr">
        <is>
          <t>TOTAL</t>
        </is>
      </c>
      <c r="B32" s="4">
        <f>SUM(B28:B31)</f>
        <v/>
      </c>
      <c r="C32" s="11">
        <f>SUM(C28:C31)</f>
        <v/>
      </c>
      <c r="D32" s="11">
        <f>SUM(D28:D31)</f>
        <v/>
      </c>
    </row>
    <row r="34">
      <c r="A34" s="4" t="inlineStr">
        <is>
          <t>User Stated RCV (by coverage):</t>
        </is>
      </c>
    </row>
    <row r="35">
      <c r="A35" t="inlineStr">
        <is>
          <t>Summary for Dwelling</t>
        </is>
      </c>
      <c r="C35" s="14" t="n">
        <v>6607.71</v>
      </c>
    </row>
    <row r="37">
      <c r="A37" t="inlineStr">
        <is>
          <t>User Stated RCV (Entered Coverages):</t>
        </is>
      </c>
      <c r="C37" s="14" t="n">
        <v>6607.71</v>
      </c>
    </row>
    <row r="38">
      <c r="A38" t="inlineStr">
        <is>
          <t>Extracted Total:</t>
        </is>
      </c>
      <c r="C38" s="14" t="n">
        <v>6607.700000000001</v>
      </c>
    </row>
    <row r="39">
      <c r="A39" t="inlineStr">
        <is>
          <t>Difference:</t>
        </is>
      </c>
      <c r="C39" s="14" t="n">
        <v>0.009999999999308784</v>
      </c>
      <c r="D39"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Bingham Restoration</t>
        </is>
      </c>
    </row>
    <row r="3">
      <c r="A3" t="inlineStr">
        <is>
          <t>Estimator Company</t>
        </is>
      </c>
    </row>
    <row r="4">
      <c r="A4" t="inlineStr">
        <is>
          <t>Business Phone</t>
        </is>
      </c>
      <c r="B4" t="inlineStr">
        <is>
          <t>(520) 356-6333</t>
        </is>
      </c>
    </row>
    <row r="5">
      <c r="A5" t="inlineStr">
        <is>
          <t>Email</t>
        </is>
      </c>
      <c r="B5" t="inlineStr">
        <is>
          <t>aravemichael@gmail.com</t>
        </is>
      </c>
    </row>
    <row r="8">
      <c r="A8" s="10" t="inlineStr">
        <is>
          <t>INSURED INFORMATION</t>
        </is>
      </c>
    </row>
    <row r="9">
      <c r="A9" t="inlineStr">
        <is>
          <t>Insured</t>
        </is>
      </c>
      <c r="B9" t="inlineStr">
        <is>
          <t>Michael Arave</t>
        </is>
      </c>
    </row>
    <row r="10">
      <c r="A10" t="inlineStr">
        <is>
          <t>Property Address</t>
        </is>
      </c>
      <c r="B10" t="inlineStr">
        <is>
          <t>1502 W 1500 N</t>
        </is>
      </c>
    </row>
    <row r="11">
      <c r="A11" t="inlineStr">
        <is>
          <t>City, State, ZIP</t>
        </is>
      </c>
      <c r="B11" t="inlineStr">
        <is>
          <t>Farr West UT 84404</t>
        </is>
      </c>
    </row>
    <row r="12">
      <c r="A12" t="inlineStr">
        <is>
          <t>Home Phone</t>
        </is>
      </c>
      <c r="B12" t="inlineStr">
        <is>
          <t>(801) 686-5413</t>
        </is>
      </c>
    </row>
    <row r="13">
      <c r="A13" t="inlineStr">
        <is>
          <t>Cellular Phone</t>
        </is>
      </c>
    </row>
    <row r="16">
      <c r="A16" s="10" t="inlineStr">
        <is>
          <t>CLAIM INFORMATION</t>
        </is>
      </c>
    </row>
    <row r="17">
      <c r="A17" t="inlineStr">
        <is>
          <t>Insurance Carrier</t>
        </is>
      </c>
    </row>
    <row r="18">
      <c r="A18" t="inlineStr">
        <is>
          <t>Claim Number</t>
        </is>
      </c>
      <c r="B18" t="inlineStr">
        <is>
          <t>0866916</t>
        </is>
      </c>
    </row>
    <row r="19">
      <c r="A19" t="inlineStr">
        <is>
          <t>Policy Number</t>
        </is>
      </c>
    </row>
    <row r="20">
      <c r="A20" t="inlineStr">
        <is>
          <t>Member Number</t>
        </is>
      </c>
    </row>
    <row r="21">
      <c r="A21" t="inlineStr">
        <is>
          <t>L/R Number</t>
        </is>
      </c>
    </row>
    <row r="22">
      <c r="A22" t="inlineStr">
        <is>
          <t>Date of Loss</t>
        </is>
      </c>
      <c r="B22" t="inlineStr">
        <is>
          <t>1/2/2025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row>
    <row r="31">
      <c r="A31" t="inlineStr">
        <is>
          <t>Price List</t>
        </is>
      </c>
      <c r="B31" t="inlineStr">
        <is>
          <t>03_THROUGH_01</t>
        </is>
      </c>
    </row>
    <row r="32">
      <c r="A32" t="inlineStr">
        <is>
          <t>Date Contacted</t>
        </is>
      </c>
    </row>
    <row r="33">
      <c r="A33" t="inlineStr">
        <is>
          <t>Date Received</t>
        </is>
      </c>
      <c r="B33" t="inlineStr">
        <is>
          <t>1/3/2025</t>
        </is>
      </c>
    </row>
    <row r="34">
      <c r="A34" t="inlineStr">
        <is>
          <t>Date Inspected</t>
        </is>
      </c>
      <c r="B34" t="inlineStr">
        <is>
          <t>1/3/2025</t>
        </is>
      </c>
    </row>
    <row r="35">
      <c r="A35" t="inlineStr">
        <is>
          <t>Date Entered</t>
        </is>
      </c>
      <c r="B35" t="inlineStr">
        <is>
          <t>2/4/2025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22"/>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01/03-01/08/25</t>
        </is>
      </c>
      <c r="B8" t="inlineStr">
        <is>
          <t>Bathroom, Utility Room</t>
        </is>
      </c>
      <c r="C8" t="inlineStr">
        <is>
          <t>Air mover (per calendar day) - No monito, Negative air fan/A</t>
        </is>
      </c>
      <c r="D8" t="inlineStr">
        <is>
          <t>23, 25, 34</t>
        </is>
      </c>
      <c r="E8" t="inlineStr">
        <is>
          <t>8%</t>
        </is>
      </c>
    </row>
    <row r="9">
      <c r="A9" s="29" t="inlineStr">
        <is>
          <t>Category 3 water</t>
        </is>
      </c>
      <c r="B9" t="inlineStr">
        <is>
          <t>Bathroom</t>
        </is>
      </c>
      <c r="C9" t="inlineStr">
        <is>
          <t>Tear out and bag wet insulation - SF, Tear out non-salv viny</t>
        </is>
      </c>
      <c r="D9" t="inlineStr">
        <is>
          <t>17, 18</t>
        </is>
      </c>
      <c r="E9" t="inlineStr">
        <is>
          <t>6%</t>
        </is>
      </c>
    </row>
    <row r="10">
      <c r="A10" s="29" t="inlineStr">
        <is>
          <t>Equipment and Drying</t>
        </is>
      </c>
      <c r="B10" t="inlineStr">
        <is>
          <t>Bathroom, Utility Room</t>
        </is>
      </c>
      <c r="C10" t="inlineStr">
        <is>
          <t>Apply plant-based anti-microbial agent t</t>
        </is>
      </c>
      <c r="D10" t="inlineStr">
        <is>
          <t>22, 33</t>
        </is>
      </c>
      <c r="E10" t="inlineStr">
        <is>
          <t>6%</t>
        </is>
      </c>
    </row>
    <row r="11">
      <c r="A11" s="29"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 01/03/2025 Initial inspection</t>
        </is>
      </c>
      <c r="B11" t="inlineStr">
        <is>
          <t>General</t>
        </is>
      </c>
      <c r="C11" t="inlineStr">
        <is>
          <t>Emergency service call - during business</t>
        </is>
      </c>
      <c r="D11" t="inlineStr">
        <is>
          <t>1</t>
        </is>
      </c>
      <c r="E11" t="inlineStr">
        <is>
          <t>3%</t>
        </is>
      </c>
    </row>
    <row r="12">
      <c r="A12" s="29" t="inlineStr">
        <is>
          <t>Supervisory - per hr Time required to inspect loss severity, take moisture readings &amp; document, photo loss depicting loss damage, map out project, fill out paperwork and go over findings with insured. 01/03/25</t>
        </is>
      </c>
      <c r="B12" t="inlineStr">
        <is>
          <t>General</t>
        </is>
      </c>
      <c r="C12" t="inlineStr">
        <is>
          <t>Cleaning &amp; Remediation - HR</t>
        </is>
      </c>
      <c r="D12" t="inlineStr">
        <is>
          <t>2</t>
        </is>
      </c>
      <c r="E12" t="inlineStr">
        <is>
          <t>3%</t>
        </is>
      </c>
    </row>
    <row r="13">
      <c r="A13" s="29" t="inlineStr">
        <is>
          <t>PPE and OSHA Compliance</t>
        </is>
      </c>
      <c r="B13" t="inlineStr">
        <is>
          <t>General</t>
        </is>
      </c>
      <c r="C13" t="inlineStr">
        <is>
          <t>Thermal imaging</t>
        </is>
      </c>
      <c r="D13" t="inlineStr">
        <is>
          <t>3</t>
        </is>
      </c>
      <c r="E13" t="inlineStr">
        <is>
          <t>3%</t>
        </is>
      </c>
    </row>
    <row r="14">
      <c r="A14" s="29" t="inlineStr">
        <is>
          <t>Heavy duty gloves required while handling loss debris. 2 technicians Equipment and Drying</t>
        </is>
      </c>
      <c r="B14" t="inlineStr">
        <is>
          <t>General</t>
        </is>
      </c>
      <c r="C14" t="inlineStr">
        <is>
          <t xml:space="preserve">Personal protective gloves - Heavy duty </t>
        </is>
      </c>
      <c r="D14" t="inlineStr">
        <is>
          <t>4</t>
        </is>
      </c>
      <c r="E14" t="inlineStr">
        <is>
          <t>3%</t>
        </is>
      </c>
    </row>
    <row r="15">
      <c r="A15" s="29" t="inlineStr">
        <is>
          <t>Per Xactimate; Hourly laborto travel to job-site to deliver, setup, inspect, move and adjust, monitor, take moisture readings, etc. and/or take down &amp; remove dryers and dehumidifiers. PerPricing@Xactware.com, cleaning of equipment is not included, and WTR EQD should be used for wiping down and cleaning equipment. Monitoring charges the following dates: 01/03, 01/04, 01/05, 01/06, 01/07/, 01/08/25 1.1 hour(s) per day, * 2 Techs * 3 days + 1 additonal tech on = 7 hours - Travel time 3 Days * 1 hour per day for taking environmental, and moisture readings = 3 Hours - Monitoring 5 *.25 hours per piece of equipment for setup, inspect, move and adjust, monitor, and/or take down &amp; remove dryers and dehumidifiers. =1.25 Hours - Equipment</t>
        </is>
      </c>
      <c r="B15" t="inlineStr">
        <is>
          <t>General</t>
        </is>
      </c>
      <c r="C15" t="inlineStr">
        <is>
          <t>Equipment setup, take down, and monitori</t>
        </is>
      </c>
      <c r="D15" t="inlineStr">
        <is>
          <t>5</t>
        </is>
      </c>
      <c r="E15" t="inlineStr">
        <is>
          <t>3%</t>
        </is>
      </c>
    </row>
    <row r="16">
      <c r="A16" s="29" t="inlineStr">
        <is>
          <t>Per the S500 4th Edition, pg 50, Section 13.3.3, "Tools and equipment should be cleaned and decontaminated, or contained on the job site before being loaded for transport away from the site." This is an allowance for cleaning the tools and equipment used on this loss. It is important to note that equipment must be scrupulously cleaned between each project. Contractors should validate their equipment cleaning procedures to ensure that no microbiological contaminants will be transferred from one location to another. CAT 3 Event -3 air movers, 1 L dehumidifier, HEPA vacuum &amp; hoses and 1 air filtration device</t>
        </is>
      </c>
      <c r="B16" t="inlineStr">
        <is>
          <t>General</t>
        </is>
      </c>
      <c r="C16" t="inlineStr">
        <is>
          <t>Equipment decontamination charge - EA pe</t>
        </is>
      </c>
      <c r="D16" t="inlineStr">
        <is>
          <t>6</t>
        </is>
      </c>
      <c r="E16" t="inlineStr">
        <is>
          <t>3%</t>
        </is>
      </c>
    </row>
    <row r="17">
      <c r="A17" s="29" t="inlineStr">
        <is>
          <t>Debris Removal</t>
        </is>
      </c>
      <c r="B17" t="inlineStr">
        <is>
          <t>General</t>
        </is>
      </c>
      <c r="C17" t="inlineStr">
        <is>
          <t>Add for HEPA filter (for negative air ex</t>
        </is>
      </c>
      <c r="D17" t="inlineStr">
        <is>
          <t>8</t>
        </is>
      </c>
      <c r="E17" t="inlineStr">
        <is>
          <t>3%</t>
        </is>
      </c>
    </row>
    <row r="18">
      <c r="A18" s="29" t="inlineStr">
        <is>
          <t>Detach</t>
        </is>
      </c>
      <c r="B18" t="inlineStr">
        <is>
          <t>Bathroom</t>
        </is>
      </c>
      <c r="C18" t="inlineStr">
        <is>
          <t>Countertop - solid surface/granite - SF</t>
        </is>
      </c>
      <c r="D18" t="inlineStr">
        <is>
          <t>10</t>
        </is>
      </c>
      <c r="E18" t="inlineStr">
        <is>
          <t>3%</t>
        </is>
      </c>
    </row>
    <row r="19">
      <c r="A19" s="29" t="inlineStr">
        <is>
          <t>Charged at .5 for detach only</t>
        </is>
      </c>
      <c r="B19" t="inlineStr">
        <is>
          <t>Bathroom</t>
        </is>
      </c>
      <c r="C19" t="inlineStr">
        <is>
          <t>P-trap assembly - Detach &amp; reset</t>
        </is>
      </c>
      <c r="D19" t="inlineStr">
        <is>
          <t>12</t>
        </is>
      </c>
      <c r="E19" t="inlineStr">
        <is>
          <t>3%</t>
        </is>
      </c>
    </row>
    <row r="20">
      <c r="A20" s="29" t="inlineStr">
        <is>
          <t>up to Cat 3</t>
        </is>
      </c>
      <c r="B20" t="inlineStr">
        <is>
          <t>Bathroom</t>
        </is>
      </c>
      <c r="C20" t="inlineStr">
        <is>
          <t>Tear out trim and bag for disposal - LF</t>
        </is>
      </c>
      <c r="D20" t="inlineStr">
        <is>
          <t>14</t>
        </is>
      </c>
      <c r="E20" t="inlineStr">
        <is>
          <t>3%</t>
        </is>
      </c>
    </row>
    <row r="21">
      <c r="A21" s="29" t="inlineStr">
        <is>
          <t>70-109 ppd - No monitor. 01/03-01/08/25</t>
        </is>
      </c>
      <c r="B21" t="inlineStr">
        <is>
          <t>Bathroom</t>
        </is>
      </c>
      <c r="C21" t="inlineStr">
        <is>
          <t>Dehumidifier (per calendar day) - EA</t>
        </is>
      </c>
      <c r="D21" t="inlineStr">
        <is>
          <t>24</t>
        </is>
      </c>
      <c r="E21" t="inlineStr">
        <is>
          <t>3%</t>
        </is>
      </c>
    </row>
    <row r="22">
      <c r="A22" s="29" t="inlineStr">
        <is>
          <t>Category 3 water Cleaning/Sanitization</t>
        </is>
      </c>
      <c r="B22" t="inlineStr">
        <is>
          <t>Utility Room</t>
        </is>
      </c>
      <c r="C22" t="inlineStr">
        <is>
          <t>Tear out and bag wet insulation - SF</t>
        </is>
      </c>
      <c r="D22" t="inlineStr">
        <is>
          <t>30</t>
        </is>
      </c>
      <c r="E22" t="inlineStr">
        <is>
          <t>3%</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3"/>
  <sheetViews>
    <sheetView workbookViewId="0">
      <selection activeCell="A1" sqref="A1"/>
    </sheetView>
  </sheetViews>
  <sheetFormatPr baseColWidth="8" defaultRowHeight="15"/>
  <cols>
    <col width="80" customWidth="1" min="1" max="1"/>
    <col width="22.9" customWidth="1" min="2" max="2"/>
    <col width="22.9" customWidth="1" min="3" max="3"/>
    <col width="13"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TAX</t>
        </is>
      </c>
      <c r="B14" t="inlineStr">
        <is>
          <t>Tax</t>
        </is>
      </c>
      <c r="C14" s="19" t="inlineStr">
        <is>
          <t>✓ has data</t>
        </is>
      </c>
    </row>
    <row r="15">
      <c r="A15" t="inlineStr">
        <is>
          <t>TOTAL</t>
        </is>
      </c>
      <c r="B15" t="inlineStr">
        <is>
          <t>Total w/Tax</t>
        </is>
      </c>
      <c r="C15" s="19" t="inlineStr">
        <is>
          <t>✓ has data</t>
        </is>
      </c>
    </row>
    <row r="16">
      <c r="B16" t="inlineStr">
        <is>
          <t>Age/Life</t>
        </is>
      </c>
      <c r="C16" s="19" t="inlineStr">
        <is>
          <t>✓ has data</t>
        </is>
      </c>
    </row>
    <row r="17">
      <c r="B17" t="inlineStr">
        <is>
          <t>Reset</t>
        </is>
      </c>
      <c r="C17" s="20" t="inlineStr">
        <is>
          <t>Does Not Exist</t>
        </is>
      </c>
    </row>
    <row r="18">
      <c r="B18" t="inlineStr">
        <is>
          <t>Remove</t>
        </is>
      </c>
      <c r="C18" s="20" t="inlineStr">
        <is>
          <t>Does Not Exist</t>
        </is>
      </c>
    </row>
    <row r="19">
      <c r="B19" t="inlineStr">
        <is>
          <t>Replace</t>
        </is>
      </c>
      <c r="C19" s="20" t="inlineStr">
        <is>
          <t>Does Not Exist</t>
        </is>
      </c>
    </row>
    <row r="20">
      <c r="B20" t="inlineStr">
        <is>
          <t>O&amp;P</t>
        </is>
      </c>
      <c r="C20" s="20" t="inlineStr">
        <is>
          <t>Does Not Exist</t>
        </is>
      </c>
    </row>
    <row r="21">
      <c r="B21" t="inlineStr">
        <is>
          <t>Total w/Tax+O&amp;P</t>
        </is>
      </c>
      <c r="C21" s="20" t="inlineStr">
        <is>
          <t>Does Not Exist</t>
        </is>
      </c>
    </row>
    <row r="23">
      <c r="A23" s="21" t="inlineStr">
        <is>
          <t>Note: "Does Not Exist" means this column was not present in the PDF. This is normal—not all estimates have Reset, Remove, O&amp;P columns. If all totals verified correctly above, your data is complete.</t>
        </is>
      </c>
    </row>
    <row r="24">
      <c r="A24" s="18" t="n"/>
      <c r="B24" s="18" t="n"/>
      <c r="C24" s="18" t="n"/>
      <c r="D24" s="18" t="n"/>
      <c r="E24" s="18" t="n"/>
    </row>
    <row r="26">
      <c r="A26" s="18" t="n"/>
      <c r="B26" s="18" t="n"/>
      <c r="C26" s="18" t="n"/>
      <c r="D26" s="18" t="n"/>
      <c r="E26" s="18" t="n"/>
    </row>
    <row r="27">
      <c r="A27" s="10" t="inlineStr">
        <is>
          <t>ROOM CORRECTIONS</t>
        </is>
      </c>
    </row>
    <row r="29">
      <c r="A29" s="19" t="inlineStr">
        <is>
          <t>✓ The room name/column header template designed in the wizard was not required for this run</t>
        </is>
      </c>
    </row>
    <row r="32">
      <c r="A32" s="18" t="n"/>
      <c r="B32" s="18" t="n"/>
      <c r="C32" s="18" t="n"/>
      <c r="D32" s="18" t="n"/>
      <c r="E32" s="18" t="n"/>
    </row>
    <row r="33">
      <c r="A33" s="10" t="inlineStr">
        <is>
          <t>USER-PROVIDED TOTALS VERIFICATION</t>
        </is>
      </c>
    </row>
    <row r="35">
      <c r="A35" s="22" t="inlineStr">
        <is>
          <t>Coverage: Summary for Dwelling</t>
        </is>
      </c>
    </row>
    <row r="37">
      <c r="A37" s="4" t="inlineStr">
        <is>
          <t>Item</t>
        </is>
      </c>
      <c r="B37" s="4" t="inlineStr">
        <is>
          <t>PDF Value</t>
        </is>
      </c>
      <c r="C37" s="4" t="inlineStr">
        <is>
          <t>Our Calculated</t>
        </is>
      </c>
      <c r="D37" s="4" t="inlineStr">
        <is>
          <t>Difference</t>
        </is>
      </c>
      <c r="E37" s="4" t="inlineStr">
        <is>
          <t>Status</t>
        </is>
      </c>
    </row>
    <row r="38">
      <c r="A38" t="inlineStr">
        <is>
          <t>Line Item Total</t>
        </is>
      </c>
      <c r="B38" s="3" t="n">
        <v>6175.42</v>
      </c>
      <c r="C38" s="3" t="n">
        <v>6175.42</v>
      </c>
      <c r="D38" s="3" t="n">
        <v>0</v>
      </c>
      <c r="E38" s="23" t="inlineStr">
        <is>
          <t>✓ Match</t>
        </is>
      </c>
    </row>
    <row r="39">
      <c r="A39" s="24" t="inlineStr">
        <is>
          <t xml:space="preserve">  Formula: (QTY × Total Unit Cost)</t>
        </is>
      </c>
    </row>
    <row r="40">
      <c r="A40" t="inlineStr">
        <is>
          <t>Total w/Tax+O&amp;P</t>
        </is>
      </c>
      <c r="B40" s="3" t="n">
        <v>6607.71</v>
      </c>
      <c r="C40" s="3" t="n">
        <v>6607.71</v>
      </c>
      <c r="D40" s="3" t="n">
        <v>0</v>
      </c>
      <c r="E40" s="23" t="inlineStr">
        <is>
          <t>✓ Match</t>
        </is>
      </c>
    </row>
    <row r="43">
      <c r="A43" s="18" t="n"/>
      <c r="B43" s="18" t="n"/>
      <c r="C43" s="18" t="n"/>
      <c r="D43" s="18" t="n"/>
      <c r="E43" s="18" t="n"/>
    </row>
    <row r="44">
      <c r="A44" s="10" t="inlineStr">
        <is>
          <t>EXTRACTION ACCURACY</t>
        </is>
      </c>
    </row>
    <row r="46">
      <c r="A46" s="25" t="inlineStr"/>
      <c r="B46" s="25" t="inlineStr">
        <is>
          <t>Auto-Detected</t>
        </is>
      </c>
      <c r="C46" s="25" t="inlineStr">
        <is>
          <t>Extracted from PDF</t>
        </is>
      </c>
      <c r="D46" s="25" t="inlineStr">
        <is>
          <t>Status</t>
        </is>
      </c>
    </row>
    <row r="47">
      <c r="A47" t="inlineStr">
        <is>
          <t>Line Items</t>
        </is>
      </c>
      <c r="B47" t="n">
        <v>36</v>
      </c>
      <c r="C47" t="n">
        <v>36</v>
      </c>
      <c r="D47" s="26" t="inlineStr">
        <is>
          <t>✓ Match</t>
        </is>
      </c>
    </row>
    <row r="48">
      <c r="A48" t="inlineStr">
        <is>
          <t>Rooms</t>
        </is>
      </c>
      <c r="B48" t="n">
        <v>4</v>
      </c>
      <c r="C48" t="n">
        <v>4</v>
      </c>
      <c r="D48" s="26" t="inlineStr">
        <is>
          <t>✓ Match</t>
        </is>
      </c>
    </row>
    <row r="49">
      <c r="A49" t="inlineStr">
        <is>
          <t>Columns</t>
        </is>
      </c>
      <c r="B49" t="n">
        <v>8</v>
      </c>
      <c r="C49" t="n">
        <v>8</v>
      </c>
      <c r="D49" s="26" t="inlineStr">
        <is>
          <t>✓ Match</t>
        </is>
      </c>
    </row>
    <row r="51">
      <c r="A51" s="16" t="inlineStr">
        <is>
          <t>Room-by-Room Breakdown:</t>
        </is>
      </c>
    </row>
    <row r="52">
      <c r="B52" s="4" t="inlineStr">
        <is>
          <t>Line Items Per Room</t>
        </is>
      </c>
      <c r="C52" s="4" t="inlineStr">
        <is>
          <t>Line Items Per Room</t>
        </is>
      </c>
    </row>
    <row r="53">
      <c r="A53" t="inlineStr">
        <is>
          <t xml:space="preserve">  General</t>
        </is>
      </c>
      <c r="B53" t="n">
        <v>9</v>
      </c>
      <c r="C53" t="n">
        <v>9</v>
      </c>
      <c r="D53" s="26" t="inlineStr">
        <is>
          <t>✓ Match</t>
        </is>
      </c>
    </row>
    <row r="54">
      <c r="A54" t="inlineStr">
        <is>
          <t xml:space="preserve">  Bathroom</t>
        </is>
      </c>
      <c r="B54" t="n">
        <v>16</v>
      </c>
      <c r="C54" t="n">
        <v>16</v>
      </c>
      <c r="D54" s="26" t="inlineStr">
        <is>
          <t>✓ Match</t>
        </is>
      </c>
    </row>
    <row r="55">
      <c r="A55" t="inlineStr">
        <is>
          <t xml:space="preserve">  Utility Room</t>
        </is>
      </c>
      <c r="B55" t="n">
        <v>9</v>
      </c>
      <c r="C55" t="n">
        <v>9</v>
      </c>
      <c r="D55" s="26" t="inlineStr">
        <is>
          <t>✓ Match</t>
        </is>
      </c>
    </row>
    <row r="56">
      <c r="A56" t="inlineStr">
        <is>
          <t xml:space="preserve">  Labor Minimums Applied</t>
        </is>
      </c>
      <c r="B56" t="n">
        <v>2</v>
      </c>
      <c r="C56" t="n">
        <v>2</v>
      </c>
      <c r="D56" s="26" t="inlineStr">
        <is>
          <t>✓ Match</t>
        </is>
      </c>
    </row>
    <row r="58">
      <c r="A58" t="inlineStr">
        <is>
          <t>Line Item Total</t>
        </is>
      </c>
      <c r="B58" s="3" t="n">
        <v>6175.42</v>
      </c>
      <c r="C58" s="3" t="n">
        <v>6175.42</v>
      </c>
      <c r="D58" s="26" t="inlineStr">
        <is>
          <t>✓ Match</t>
        </is>
      </c>
    </row>
    <row r="59">
      <c r="A59" t="inlineStr">
        <is>
          <t>Total w/Tax+O&amp;P</t>
        </is>
      </c>
      <c r="B59" s="3" t="n">
        <v>6607.71</v>
      </c>
      <c r="C59" s="3" t="n">
        <v>6607.71</v>
      </c>
      <c r="D59" s="26" t="inlineStr">
        <is>
          <t>✓ Match</t>
        </is>
      </c>
    </row>
    <row r="61">
      <c r="A61" s="18" t="n"/>
      <c r="B61" s="18" t="n"/>
      <c r="C61" s="18" t="n"/>
      <c r="D61" s="18" t="n"/>
      <c r="E61" s="18" t="n"/>
    </row>
    <row r="62">
      <c r="A62" s="4" t="inlineStr">
        <is>
          <t>CONFIDENCE SCORE:</t>
        </is>
      </c>
      <c r="B62" s="27" t="inlineStr">
        <is>
          <t>100%</t>
        </is>
      </c>
    </row>
    <row r="63">
      <c r="A63" s="18" t="n"/>
      <c r="B63" s="18" t="n"/>
      <c r="C63" s="18" t="n"/>
      <c r="D63" s="18" t="n"/>
      <c r="E63" s="18" t="n"/>
    </row>
  </sheetData>
  <mergeCells count="1">
    <mergeCell ref="A23:C23"/>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2026-03-19T20:36:30Z</dcterms:created>
  <dcterms:modified xmlns:dcterms="http://purl.org/dc/terms/" xmlns:xsi="http://www.w3.org/2001/XMLSchema-instance" xsi:type="dcterms:W3CDTF">2026-03-19T20:36:31Z</dcterms:modified>
</cp:coreProperties>
</file>