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6">
    <font>
      <name val="Calibri"/>
      <family val="2"/>
      <color theme="1"/>
      <sz val="11"/>
      <scheme val="minor"/>
    </font>
    <font>
      <b val="1"/>
    </font>
    <font>
      <b val="1"/>
      <color rgb="00806000"/>
      <sz val="14"/>
    </font>
    <font>
      <color rgb="00806000"/>
      <sz val="10"/>
    </font>
    <font>
      <i val="1"/>
      <color rgb="00C65911"/>
      <sz val="9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color rgb="00666666"/>
    </font>
    <font>
      <b val="1"/>
      <i val="1"/>
    </font>
    <font>
      <b val="1"/>
      <color rgb="009C000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b val="1"/>
      <color rgb="009C0006"/>
      <sz val="14"/>
    </font>
    <font>
      <color rgb="00666666"/>
    </font>
    <font>
      <color rgb="00C65911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4">
    <fill>
      <patternFill/>
    </fill>
    <fill>
      <patternFill patternType="gray125"/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9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2" fillId="3" borderId="0" pivotButton="0" quotePrefix="0" xfId="0"/>
    <xf numFmtId="0" fontId="15" fillId="0" borderId="0" pivotButton="0" quotePrefix="0" xfId="0"/>
    <xf numFmtId="0" fontId="5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5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05"/>
  <sheetViews>
    <sheetView workbookViewId="0">
      <selection activeCell="A1" sqref="A1"/>
    </sheetView>
  </sheetViews>
  <sheetFormatPr baseColWidth="8" defaultRowHeight="15"/>
  <cols>
    <col width="10" customWidth="1" min="1" max="1"/>
    <col width="21.8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9.6" customWidth="1" min="8" max="8"/>
    <col width="21.8" customWidth="1" min="9" max="9"/>
    <col width="10.8" customWidth="1" min="10" max="10"/>
    <col width="21.8" customWidth="1" min="11" max="11"/>
    <col width="21.8" customWidth="1" min="12" max="12"/>
    <col width="12" customWidth="1" min="13" max="13"/>
    <col width="12" customWidth="1" min="14" max="14"/>
    <col width="12" customWidth="1" min="15" max="15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O&amp;P</t>
        </is>
      </c>
      <c r="I1" s="1" t="inlineStr">
        <is>
          <t>Total w/Tax+O&amp;P</t>
        </is>
      </c>
      <c r="J1" s="1" t="inlineStr">
        <is>
          <t>Age/Life</t>
        </is>
      </c>
      <c r="K1" s="1" t="inlineStr">
        <is>
          <t>Deprec %</t>
        </is>
      </c>
      <c r="L1" s="1" t="inlineStr">
        <is>
          <t>ACV</t>
        </is>
      </c>
      <c r="M1" s="1" t="inlineStr">
        <is>
          <t>Verify Final</t>
        </is>
      </c>
      <c r="N1" s="1" t="inlineStr">
        <is>
          <t>PDF Total</t>
        </is>
      </c>
      <c r="O1" s="1" t="inlineStr">
        <is>
          <t>Verify Status</t>
        </is>
      </c>
    </row>
    <row r="2">
      <c r="A2" t="n">
        <v>1</v>
      </c>
      <c r="B2" t="inlineStr">
        <is>
          <t>General Conditions</t>
        </is>
      </c>
      <c r="C2" s="2" t="inlineStr">
        <is>
          <t>Temporary toilet (per month)</t>
        </is>
      </c>
      <c r="E2" t="n">
        <v>1</v>
      </c>
      <c r="F2" s="3" t="n">
        <v>198</v>
      </c>
      <c r="G2" s="3" t="n">
        <v>198</v>
      </c>
      <c r="H2" s="3" t="n">
        <v>18.62</v>
      </c>
      <c r="I2" s="3" t="n">
        <v>216.62</v>
      </c>
      <c r="K2" s="3" t="n">
        <v>0</v>
      </c>
      <c r="L2" s="3" t="n">
        <v>226.37</v>
      </c>
      <c r="M2" s="3" t="n">
        <v>216.62</v>
      </c>
      <c r="N2" s="3" t="n">
        <v>226.37</v>
      </c>
      <c r="O2" t="inlineStr">
        <is>
          <t>-$9.75</t>
        </is>
      </c>
    </row>
    <row r="3">
      <c r="A3" t="n">
        <v>2</v>
      </c>
      <c r="B3" t="inlineStr">
        <is>
          <t>General Conditions</t>
        </is>
      </c>
      <c r="C3" s="2" t="inlineStr">
        <is>
          <t>Dumpster load - Approx. 20 yards, 4 tons of debris</t>
        </is>
      </c>
      <c r="E3" t="n">
        <v>1</v>
      </c>
      <c r="F3" s="3" t="n">
        <v>1093</v>
      </c>
      <c r="G3" s="3" t="n">
        <v>1093</v>
      </c>
      <c r="H3" s="3" t="n">
        <v>102.74</v>
      </c>
      <c r="I3" s="3" t="n">
        <v>1195.74</v>
      </c>
      <c r="K3" s="3" t="n">
        <v>0</v>
      </c>
      <c r="L3" s="3" t="n">
        <v>1249.55</v>
      </c>
      <c r="M3" s="3" t="n">
        <v>1195.74</v>
      </c>
      <c r="N3" s="3" t="n">
        <v>1249.55</v>
      </c>
      <c r="O3" t="inlineStr">
        <is>
          <t>-$53.81</t>
        </is>
      </c>
    </row>
    <row r="4">
      <c r="A4" t="n">
        <v>3</v>
      </c>
      <c r="B4" t="inlineStr">
        <is>
          <t>General Conditions</t>
        </is>
      </c>
      <c r="C4" s="2" t="inlineStr">
        <is>
          <t>Content Manipulation charge - per hour</t>
        </is>
      </c>
      <c r="E4" t="n">
        <v>16</v>
      </c>
      <c r="F4" s="3" t="n">
        <v>66.40000000000001</v>
      </c>
      <c r="G4" s="3" t="n">
        <v>1062.4</v>
      </c>
      <c r="H4" s="3" t="n">
        <v>99.86</v>
      </c>
      <c r="I4" s="3" t="n">
        <v>1162.26</v>
      </c>
      <c r="K4" s="3" t="n">
        <v>0</v>
      </c>
      <c r="L4" s="3" t="n">
        <v>1214.56</v>
      </c>
      <c r="M4" s="3" t="n">
        <v>1162.26</v>
      </c>
      <c r="N4" s="3" t="n">
        <v>1214.56</v>
      </c>
      <c r="O4" t="inlineStr">
        <is>
          <t>-$52.30</t>
        </is>
      </c>
    </row>
    <row r="5">
      <c r="A5" t="n">
        <v>4</v>
      </c>
      <c r="B5" t="inlineStr">
        <is>
          <t>General Conditions</t>
        </is>
      </c>
      <c r="C5" s="2" t="inlineStr">
        <is>
          <t>Single axle dump truck - per load - including dump fees</t>
        </is>
      </c>
      <c r="E5" t="n">
        <v>10</v>
      </c>
      <c r="F5" s="3" t="n">
        <v>491.65</v>
      </c>
      <c r="G5" s="3" t="n">
        <v>4916.5</v>
      </c>
      <c r="H5" s="3" t="n">
        <v>462.16</v>
      </c>
      <c r="I5" s="3" t="n">
        <v>5378.66</v>
      </c>
      <c r="K5" s="3" t="n">
        <v>0</v>
      </c>
      <c r="L5" s="3" t="n">
        <v>5620.7</v>
      </c>
      <c r="M5" s="3" t="n">
        <v>5378.66</v>
      </c>
      <c r="N5" s="3" t="n">
        <v>5620.7</v>
      </c>
      <c r="O5" t="inlineStr">
        <is>
          <t>-$242.04</t>
        </is>
      </c>
    </row>
    <row r="6">
      <c r="A6" t="n">
        <v>5</v>
      </c>
      <c r="B6" t="inlineStr">
        <is>
          <t>Roof Repairs</t>
        </is>
      </c>
      <c r="C6" s="2" t="inlineStr">
        <is>
          <t>Solar panel (Invoice) *</t>
        </is>
      </c>
      <c r="E6" t="n">
        <v>1</v>
      </c>
      <c r="F6" s="3" t="n">
        <v>4531.22</v>
      </c>
      <c r="G6" s="3" t="n">
        <v>4531.22</v>
      </c>
      <c r="H6" s="3" t="n">
        <v>0</v>
      </c>
      <c r="I6" s="3" t="n">
        <v>4531.22</v>
      </c>
      <c r="K6" s="3" t="n">
        <v>0</v>
      </c>
      <c r="L6" s="3" t="n">
        <v>4531.22</v>
      </c>
      <c r="M6" s="3" t="n">
        <v>4531.22</v>
      </c>
      <c r="N6" s="3" t="n">
        <v>4531.22</v>
      </c>
      <c r="O6" t="inlineStr">
        <is>
          <t>✓ Match</t>
        </is>
      </c>
    </row>
    <row r="7">
      <c r="A7" t="n">
        <v>6</v>
      </c>
      <c r="B7" t="inlineStr">
        <is>
          <t>Roof Repairs</t>
        </is>
      </c>
      <c r="C7" s="2" t="inlineStr">
        <is>
          <t>Remove Laminated - comp. shingle rfg. - w/ felt</t>
        </is>
      </c>
      <c r="E7" t="n">
        <v>95.55</v>
      </c>
      <c r="F7" s="3" t="n">
        <v>111.01</v>
      </c>
      <c r="G7" s="3" t="n">
        <v>10607.0055</v>
      </c>
      <c r="H7" s="3" t="n">
        <v>997.0599999999999</v>
      </c>
      <c r="I7" s="3" t="n">
        <v>11604.0655</v>
      </c>
      <c r="K7" s="3" t="n">
        <v>0</v>
      </c>
      <c r="L7" s="3" t="n">
        <v>12126.26</v>
      </c>
      <c r="M7" s="3" t="n">
        <v>11604.0655</v>
      </c>
      <c r="N7" s="3" t="n">
        <v>12126.26</v>
      </c>
      <c r="O7" t="inlineStr">
        <is>
          <t>-$522.19</t>
        </is>
      </c>
    </row>
    <row r="8">
      <c r="A8" t="n">
        <v>7</v>
      </c>
      <c r="B8" t="inlineStr">
        <is>
          <t>Roof Repairs</t>
        </is>
      </c>
      <c r="C8" s="2" t="inlineStr">
        <is>
          <t>Remove Additional charge for high roof (2 stories or greater)</t>
        </is>
      </c>
      <c r="E8" t="n">
        <v>95.55</v>
      </c>
      <c r="F8" s="3" t="n">
        <v>10.2</v>
      </c>
      <c r="G8" s="3" t="n">
        <v>974.6099999999999</v>
      </c>
      <c r="H8" s="3" t="n">
        <v>91.62</v>
      </c>
      <c r="I8" s="3" t="n">
        <v>1066.23</v>
      </c>
      <c r="K8" s="3" t="n">
        <v>0</v>
      </c>
      <c r="L8" s="3" t="n">
        <v>1114.21</v>
      </c>
      <c r="M8" s="3" t="n">
        <v>1066.23</v>
      </c>
      <c r="N8" s="3" t="n">
        <v>1114.21</v>
      </c>
      <c r="O8" t="inlineStr">
        <is>
          <t>-$47.98</t>
        </is>
      </c>
    </row>
    <row r="9">
      <c r="A9" t="n">
        <v>8</v>
      </c>
      <c r="B9" t="inlineStr">
        <is>
          <t>Roof Repairs</t>
        </is>
      </c>
      <c r="C9" s="2" t="inlineStr">
        <is>
          <t>R&amp;R Hip / Ridge cap - Standard profile - composition shingles</t>
        </is>
      </c>
      <c r="E9" t="n">
        <v>312</v>
      </c>
      <c r="F9" s="3" t="n">
        <v>13.34</v>
      </c>
      <c r="G9" s="3" t="n">
        <v>4162.08</v>
      </c>
      <c r="H9" s="3" t="n">
        <v>395.12</v>
      </c>
      <c r="I9" s="3" t="n">
        <v>4557.2</v>
      </c>
      <c r="K9" s="3" t="n">
        <v>825.55</v>
      </c>
      <c r="L9" s="3" t="n">
        <v>3979.86</v>
      </c>
      <c r="M9" s="3" t="n">
        <v>4557.2</v>
      </c>
      <c r="N9" s="3" t="n">
        <v>4805.41</v>
      </c>
      <c r="O9" t="inlineStr">
        <is>
          <t>-$248.21</t>
        </is>
      </c>
    </row>
    <row r="10">
      <c r="A10" t="n">
        <v>9</v>
      </c>
      <c r="B10" t="inlineStr">
        <is>
          <t>Roof Repairs</t>
        </is>
      </c>
      <c r="C10" s="2" t="inlineStr">
        <is>
          <t>Laminated - comp. shingle rfg. - w/out felt</t>
        </is>
      </c>
      <c r="E10" t="n">
        <v>110</v>
      </c>
      <c r="F10" s="3" t="n">
        <v>397.52</v>
      </c>
      <c r="G10" s="3" t="n">
        <v>43727.2</v>
      </c>
      <c r="H10" s="3" t="n">
        <v>4192.24</v>
      </c>
      <c r="I10" s="3" t="n">
        <v>47919.44</v>
      </c>
      <c r="K10" s="3" t="n">
        <v>17423.01</v>
      </c>
      <c r="L10" s="3" t="n">
        <v>33563.16</v>
      </c>
      <c r="M10" s="3" t="n">
        <v>47919.44</v>
      </c>
      <c r="N10" s="3" t="n">
        <v>50986.17</v>
      </c>
      <c r="O10" t="inlineStr">
        <is>
          <t>-$3066.73</t>
        </is>
      </c>
    </row>
    <row r="11">
      <c r="A11" t="n">
        <v>10</v>
      </c>
      <c r="B11" t="inlineStr">
        <is>
          <t>Roof Repairs</t>
        </is>
      </c>
      <c r="C11" s="2" t="inlineStr">
        <is>
          <t>Additional charge for high roof (2 stories or greater)</t>
        </is>
      </c>
      <c r="E11" t="n">
        <v>95.55</v>
      </c>
      <c r="F11" s="3" t="n">
        <v>36.19</v>
      </c>
      <c r="G11" s="3" t="n">
        <v>3457.9545</v>
      </c>
      <c r="H11" s="3" t="n">
        <v>325.04</v>
      </c>
      <c r="I11" s="3" t="n">
        <v>3782.9945</v>
      </c>
      <c r="K11" s="3" t="n">
        <v>0</v>
      </c>
      <c r="L11" s="3" t="n">
        <v>3953.23</v>
      </c>
      <c r="M11" s="3" t="n">
        <v>3782.9945</v>
      </c>
      <c r="N11" s="3" t="n">
        <v>3953.23</v>
      </c>
      <c r="O11" t="inlineStr">
        <is>
          <t>-$170.24</t>
        </is>
      </c>
    </row>
    <row r="12">
      <c r="A12" t="n">
        <v>11</v>
      </c>
      <c r="B12" t="inlineStr">
        <is>
          <t>Roof Repairs</t>
        </is>
      </c>
      <c r="C12" s="2" t="inlineStr">
        <is>
          <t>Asphalt starter - peel and stick</t>
        </is>
      </c>
      <c r="E12" t="n">
        <v>701</v>
      </c>
      <c r="F12" s="3" t="n">
        <v>2.94</v>
      </c>
      <c r="G12" s="3" t="n">
        <v>2060.94</v>
      </c>
      <c r="H12" s="3" t="n">
        <v>195.98</v>
      </c>
      <c r="I12" s="3" t="n">
        <v>2256.92</v>
      </c>
      <c r="K12" s="3" t="n">
        <v>479.48</v>
      </c>
      <c r="L12" s="3" t="n">
        <v>1904.05</v>
      </c>
      <c r="M12" s="3" t="n">
        <v>2256.92</v>
      </c>
      <c r="N12" s="3" t="n">
        <v>2383.53</v>
      </c>
      <c r="O12" t="inlineStr">
        <is>
          <t>-$126.61</t>
        </is>
      </c>
    </row>
    <row r="13">
      <c r="A13" t="n">
        <v>12</v>
      </c>
      <c r="B13" t="inlineStr">
        <is>
          <t>Roof Repairs</t>
        </is>
      </c>
      <c r="C13" s="2" t="inlineStr">
        <is>
          <t>Roofing felt - 15 lb.</t>
        </is>
      </c>
      <c r="E13" t="n">
        <v>95.55</v>
      </c>
      <c r="F13" s="3" t="n">
        <v>58.47</v>
      </c>
      <c r="G13" s="3" t="n">
        <v>5586.8085</v>
      </c>
      <c r="H13" s="3" t="n">
        <v>529.98</v>
      </c>
      <c r="I13" s="3" t="n">
        <v>6116.788500000001</v>
      </c>
      <c r="K13" s="3" t="n">
        <v>1026.78</v>
      </c>
      <c r="L13" s="3" t="n">
        <v>5418.92</v>
      </c>
      <c r="M13" s="3" t="n">
        <v>6116.788500000001</v>
      </c>
      <c r="N13" s="3" t="n">
        <v>6445.7</v>
      </c>
      <c r="O13" t="inlineStr">
        <is>
          <t>-$328.91</t>
        </is>
      </c>
    </row>
    <row r="14">
      <c r="A14" t="n">
        <v>13</v>
      </c>
      <c r="B14" t="inlineStr">
        <is>
          <t>Roof Repairs</t>
        </is>
      </c>
      <c r="C14" s="2" t="inlineStr">
        <is>
          <t>Flashing - pipe jack</t>
        </is>
      </c>
      <c r="E14" t="n">
        <v>4</v>
      </c>
      <c r="F14" s="3" t="n">
        <v>75.68000000000001</v>
      </c>
      <c r="G14" s="3" t="n">
        <v>302.72</v>
      </c>
      <c r="H14" s="3" t="n">
        <v>28.76</v>
      </c>
      <c r="I14" s="3" t="n">
        <v>331.48</v>
      </c>
      <c r="K14" s="3" t="n">
        <v>61.78</v>
      </c>
      <c r="L14" s="3" t="n">
        <v>287.84</v>
      </c>
      <c r="M14" s="3" t="n">
        <v>331.48</v>
      </c>
      <c r="N14" s="3" t="n">
        <v>349.62</v>
      </c>
      <c r="O14" t="inlineStr">
        <is>
          <t>-$18.14</t>
        </is>
      </c>
    </row>
    <row r="15">
      <c r="A15" t="n">
        <v>14</v>
      </c>
      <c r="B15" t="inlineStr">
        <is>
          <t>Roof Repairs</t>
        </is>
      </c>
      <c r="C15" s="2" t="inlineStr">
        <is>
          <t>Drip edge/gutter apron</t>
        </is>
      </c>
      <c r="E15" t="n">
        <v>715.02</v>
      </c>
      <c r="F15" s="3" t="n">
        <v>4.64</v>
      </c>
      <c r="G15" s="3" t="n">
        <v>3317.6928</v>
      </c>
      <c r="H15" s="3" t="n">
        <v>317.06</v>
      </c>
      <c r="I15" s="3" t="n">
        <v>3634.7528</v>
      </c>
      <c r="K15" s="3" t="n">
        <v>1106.85</v>
      </c>
      <c r="L15" s="3" t="n">
        <v>2749.3</v>
      </c>
      <c r="M15" s="3" t="n">
        <v>3634.7528</v>
      </c>
      <c r="N15" s="3" t="n">
        <v>3856.15</v>
      </c>
      <c r="O15" t="inlineStr">
        <is>
          <t>-$221.40</t>
        </is>
      </c>
    </row>
    <row r="16">
      <c r="A16" t="n">
        <v>15</v>
      </c>
      <c r="B16" t="inlineStr">
        <is>
          <t>Roof Repairs</t>
        </is>
      </c>
      <c r="C16" s="2" t="inlineStr">
        <is>
          <t>R&amp;R</t>
        </is>
      </c>
      <c r="E16" t="n">
        <v>0</v>
      </c>
      <c r="F16" s="3" t="n">
        <v>10.1</v>
      </c>
      <c r="G16" s="3" t="n">
        <v>0</v>
      </c>
      <c r="H16" s="3" t="n">
        <v>0</v>
      </c>
      <c r="I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t="inlineStr">
        <is>
          <t>N/A</t>
        </is>
      </c>
    </row>
    <row r="17">
      <c r="A17" t="n">
        <v>16</v>
      </c>
      <c r="B17" t="inlineStr">
        <is>
          <t>Roof Repairs</t>
        </is>
      </c>
      <c r="C17" s="2" t="inlineStr">
        <is>
          <t>Step flashing</t>
        </is>
      </c>
      <c r="D17" t="inlineStr">
        <is>
          <t>LF</t>
        </is>
      </c>
      <c r="E17" t="n">
        <v>86</v>
      </c>
      <c r="F17" s="3" t="n">
        <v>17.07</v>
      </c>
      <c r="G17" s="3" t="n">
        <v>1468.02</v>
      </c>
      <c r="H17" s="3" t="n">
        <v>138.82</v>
      </c>
      <c r="I17" s="3" t="n">
        <v>1606.84</v>
      </c>
      <c r="K17" s="3" t="n">
        <v>175.7</v>
      </c>
      <c r="L17" s="3" t="n">
        <v>1512.63</v>
      </c>
      <c r="M17" s="3" t="n">
        <v>1606.84</v>
      </c>
      <c r="N17" s="3" t="n">
        <v>1688.33</v>
      </c>
      <c r="O17" t="inlineStr">
        <is>
          <t>-$81.49</t>
        </is>
      </c>
    </row>
    <row r="18">
      <c r="A18" t="n">
        <v>17</v>
      </c>
      <c r="B18" t="inlineStr">
        <is>
          <t>Roof Repairs</t>
        </is>
      </c>
      <c r="C18" s="2" t="inlineStr">
        <is>
          <t>R&amp;R Counterflashing - Apron flashing</t>
        </is>
      </c>
      <c r="E18" t="n">
        <v>120</v>
      </c>
      <c r="F18" s="3" t="n">
        <v>18.32</v>
      </c>
      <c r="G18" s="3" t="n">
        <v>2198.4</v>
      </c>
      <c r="H18" s="3" t="n">
        <v>207.72</v>
      </c>
      <c r="I18" s="3" t="n">
        <v>2406.12</v>
      </c>
      <c r="K18" s="3" t="n">
        <v>226.8</v>
      </c>
      <c r="L18" s="3" t="n">
        <v>2299.45</v>
      </c>
      <c r="M18" s="3" t="n">
        <v>2406.12</v>
      </c>
      <c r="N18" s="3" t="n">
        <v>2526.25</v>
      </c>
      <c r="O18" t="inlineStr">
        <is>
          <t>-$120.13</t>
        </is>
      </c>
    </row>
    <row r="19">
      <c r="A19" t="n">
        <v>18</v>
      </c>
      <c r="B19" t="inlineStr">
        <is>
          <t>Roof Repairs</t>
        </is>
      </c>
      <c r="C19" s="2" t="inlineStr">
        <is>
          <t>General clean - up</t>
        </is>
      </c>
      <c r="E19" t="n">
        <v>2</v>
      </c>
      <c r="F19" s="3" t="n">
        <v>64.65000000000001</v>
      </c>
      <c r="G19" s="3" t="n">
        <v>129.3</v>
      </c>
      <c r="H19" s="3" t="n">
        <v>12.16</v>
      </c>
      <c r="I19" s="3" t="n">
        <v>141.46</v>
      </c>
      <c r="K19" s="3" t="n">
        <v>0</v>
      </c>
      <c r="L19" s="3" t="n">
        <v>147.83</v>
      </c>
      <c r="M19" s="3" t="n">
        <v>141.46</v>
      </c>
      <c r="N19" s="3" t="n">
        <v>147.83</v>
      </c>
      <c r="O19" t="inlineStr">
        <is>
          <t>-$6.37</t>
        </is>
      </c>
    </row>
    <row r="20">
      <c r="A20" t="n">
        <v>19</v>
      </c>
      <c r="B20" t="inlineStr">
        <is>
          <t>Exterior Repairs</t>
        </is>
      </c>
      <c r="C20" s="2" t="inlineStr">
        <is>
          <t>Stucco patch / small repair - ready for color</t>
        </is>
      </c>
      <c r="E20" t="n">
        <v>6</v>
      </c>
      <c r="F20" s="3" t="n">
        <v>292.17</v>
      </c>
      <c r="G20" s="3" t="n">
        <v>1753.02</v>
      </c>
      <c r="H20" s="3" t="n">
        <v>165.4</v>
      </c>
      <c r="I20" s="3" t="n">
        <v>1918.42</v>
      </c>
      <c r="K20" s="3" t="n">
        <v>0</v>
      </c>
      <c r="L20" s="3" t="n">
        <v>2011.6</v>
      </c>
      <c r="M20" s="3" t="n">
        <v>1918.42</v>
      </c>
      <c r="N20" s="3" t="n">
        <v>2011.6</v>
      </c>
      <c r="O20" t="inlineStr">
        <is>
          <t>-$93.18</t>
        </is>
      </c>
    </row>
    <row r="21">
      <c r="A21" t="n">
        <v>20</v>
      </c>
      <c r="B21" t="inlineStr">
        <is>
          <t>Exterior Repairs</t>
        </is>
      </c>
      <c r="C21" s="2" t="inlineStr">
        <is>
          <t>Seal &amp; paint stucco</t>
        </is>
      </c>
      <c r="E21" t="n">
        <v>824</v>
      </c>
      <c r="F21" s="3" t="n">
        <v>3.33</v>
      </c>
      <c r="G21" s="3" t="n">
        <v>2743.92</v>
      </c>
      <c r="H21" s="3" t="n">
        <v>259.08</v>
      </c>
      <c r="I21" s="3" t="n">
        <v>3003</v>
      </c>
      <c r="K21" s="3" t="n">
        <v>0</v>
      </c>
      <c r="L21" s="3" t="n">
        <v>3150.93</v>
      </c>
      <c r="M21" s="3" t="n">
        <v>3003</v>
      </c>
      <c r="N21" s="3" t="n">
        <v>3150.93</v>
      </c>
      <c r="O21" t="inlineStr">
        <is>
          <t>-$147.93</t>
        </is>
      </c>
    </row>
    <row r="22">
      <c r="A22" t="n">
        <v>21</v>
      </c>
      <c r="B22" t="inlineStr">
        <is>
          <t>Main Bathroom</t>
        </is>
      </c>
      <c r="C22" s="2" t="inlineStr">
        <is>
          <t>Mask wall - plastic, paper, tape (per LF)</t>
        </is>
      </c>
      <c r="E22" t="n">
        <v>73.76000000000001</v>
      </c>
      <c r="F22" s="3" t="n">
        <v>2.43</v>
      </c>
      <c r="G22" s="3" t="n">
        <v>179.2368</v>
      </c>
      <c r="H22" s="3" t="n">
        <v>16.92</v>
      </c>
      <c r="I22" s="3" t="n">
        <v>196.1568</v>
      </c>
      <c r="K22" s="3" t="n">
        <v>1.19</v>
      </c>
      <c r="L22" s="3" t="n">
        <v>204.74</v>
      </c>
      <c r="M22" s="3" t="n">
        <v>196.1568</v>
      </c>
      <c r="N22" s="3" t="n">
        <v>205.93</v>
      </c>
      <c r="O22" t="inlineStr">
        <is>
          <t>-$9.77</t>
        </is>
      </c>
    </row>
    <row r="23">
      <c r="A23" t="n">
        <v>22</v>
      </c>
      <c r="B23" t="inlineStr">
        <is>
          <t>Main Bathroom</t>
        </is>
      </c>
      <c r="C23" s="2" t="inlineStr">
        <is>
          <t>Drywall tape joint / repair - per LF</t>
        </is>
      </c>
      <c r="E23" t="n">
        <v>18</v>
      </c>
      <c r="F23" s="3" t="n">
        <v>15.46</v>
      </c>
      <c r="G23" s="3" t="n">
        <v>278.28</v>
      </c>
      <c r="H23" s="3" t="n">
        <v>26.2</v>
      </c>
      <c r="I23" s="3" t="n">
        <v>304.48</v>
      </c>
      <c r="K23" s="3" t="n">
        <v>0.58</v>
      </c>
      <c r="L23" s="3" t="n">
        <v>318.06</v>
      </c>
      <c r="M23" s="3" t="n">
        <v>304.48</v>
      </c>
      <c r="N23" s="3" t="n">
        <v>318.64</v>
      </c>
      <c r="O23" t="inlineStr">
        <is>
          <t>-$14.16</t>
        </is>
      </c>
    </row>
    <row r="24">
      <c r="A24" t="n">
        <v>23</v>
      </c>
      <c r="B24" t="inlineStr">
        <is>
          <t>Main Bathroom</t>
        </is>
      </c>
      <c r="C24" s="2" t="inlineStr">
        <is>
          <t>Texture drywall - smooth / skim coat</t>
        </is>
      </c>
      <c r="E24" t="n">
        <v>32</v>
      </c>
      <c r="F24" s="3" t="n">
        <v>2.73</v>
      </c>
      <c r="G24" s="3" t="n">
        <v>87.36</v>
      </c>
      <c r="H24" s="3" t="n">
        <v>8.24</v>
      </c>
      <c r="I24" s="3" t="n">
        <v>95.59999999999999</v>
      </c>
      <c r="K24" s="3" t="n">
        <v>0.38</v>
      </c>
      <c r="L24" s="3" t="n">
        <v>99.81999999999999</v>
      </c>
      <c r="M24" s="3" t="n">
        <v>95.59999999999999</v>
      </c>
      <c r="N24" s="3" t="n">
        <v>100.2</v>
      </c>
      <c r="O24" t="inlineStr">
        <is>
          <t>-$4.60</t>
        </is>
      </c>
    </row>
    <row r="25">
      <c r="A25" t="n">
        <v>24</v>
      </c>
      <c r="B25" t="inlineStr">
        <is>
          <t>Main Bathroom</t>
        </is>
      </c>
      <c r="C25" s="2" t="inlineStr">
        <is>
          <t>Texture drywall - machine</t>
        </is>
      </c>
      <c r="E25" t="n">
        <v>32</v>
      </c>
      <c r="F25" s="3" t="n">
        <v>1.23</v>
      </c>
      <c r="G25" s="3" t="n">
        <v>39.36</v>
      </c>
      <c r="H25" s="3" t="n">
        <v>3.7</v>
      </c>
      <c r="I25" s="3" t="n">
        <v>43.06</v>
      </c>
      <c r="K25" s="3" t="n">
        <v>0.13</v>
      </c>
      <c r="L25" s="3" t="n">
        <v>44.98</v>
      </c>
      <c r="M25" s="3" t="n">
        <v>43.06</v>
      </c>
      <c r="N25" s="3" t="n">
        <v>45.11</v>
      </c>
      <c r="O25" t="inlineStr">
        <is>
          <t>-$2.05</t>
        </is>
      </c>
    </row>
    <row r="26">
      <c r="A26" t="n">
        <v>25</v>
      </c>
      <c r="B26" t="inlineStr">
        <is>
          <t>Main Bathroom</t>
        </is>
      </c>
      <c r="C26" s="2" t="inlineStr">
        <is>
          <t>Drywall patch / small repair, ready for paint</t>
        </is>
      </c>
      <c r="E26" t="n">
        <v>4</v>
      </c>
      <c r="F26" s="3" t="n">
        <v>152.32</v>
      </c>
      <c r="G26" s="3" t="n">
        <v>609.28</v>
      </c>
      <c r="H26" s="3" t="n">
        <v>57.4</v>
      </c>
      <c r="I26" s="3" t="n">
        <v>666.6799999999999</v>
      </c>
      <c r="K26" s="3" t="n">
        <v>1.65</v>
      </c>
      <c r="L26" s="3" t="n">
        <v>696.3200000000001</v>
      </c>
      <c r="M26" s="3" t="n">
        <v>666.6799999999999</v>
      </c>
      <c r="N26" s="3" t="n">
        <v>697.97</v>
      </c>
      <c r="O26" t="inlineStr">
        <is>
          <t>-$31.29</t>
        </is>
      </c>
    </row>
    <row r="27">
      <c r="A27" t="n">
        <v>26</v>
      </c>
      <c r="B27" t="inlineStr">
        <is>
          <t>Main Bathroom</t>
        </is>
      </c>
      <c r="C27" s="2" t="inlineStr">
        <is>
          <t>Mask the floor per square foot - plastic and tape - 4 mil*</t>
        </is>
      </c>
      <c r="E27" t="n">
        <v>202</v>
      </c>
      <c r="F27" s="3" t="n">
        <v>0.5600000000000001</v>
      </c>
      <c r="G27" s="3" t="n">
        <v>113.12</v>
      </c>
      <c r="H27" s="3" t="n">
        <v>10.7</v>
      </c>
      <c r="I27" s="3" t="n">
        <v>123.82</v>
      </c>
      <c r="K27" s="3" t="n">
        <v>8.48</v>
      </c>
      <c r="L27" s="3" t="n">
        <v>121.58</v>
      </c>
      <c r="M27" s="3" t="n">
        <v>123.82</v>
      </c>
      <c r="N27" s="3" t="n">
        <v>130.06</v>
      </c>
      <c r="O27" t="inlineStr">
        <is>
          <t>-$6.24</t>
        </is>
      </c>
    </row>
    <row r="28">
      <c r="A28" t="n">
        <v>27</v>
      </c>
      <c r="B28" t="inlineStr">
        <is>
          <t>Main Bathroom</t>
        </is>
      </c>
      <c r="C28" s="2" t="inlineStr">
        <is>
          <t>Seal the surface area w/latex based stain blocker - one coat</t>
        </is>
      </c>
      <c r="E28" t="n">
        <v>32</v>
      </c>
      <c r="F28" s="3" t="n">
        <v>1.47</v>
      </c>
      <c r="G28" s="3" t="n">
        <v>47.04</v>
      </c>
      <c r="H28" s="3" t="n">
        <v>4.44</v>
      </c>
      <c r="I28" s="3" t="n">
        <v>51.48</v>
      </c>
      <c r="K28" s="3" t="n">
        <v>1.73</v>
      </c>
      <c r="L28" s="3" t="n">
        <v>52.2</v>
      </c>
      <c r="M28" s="3" t="n">
        <v>51.48</v>
      </c>
      <c r="N28" s="3" t="n">
        <v>53.93</v>
      </c>
      <c r="O28" t="inlineStr">
        <is>
          <t>-$2.45</t>
        </is>
      </c>
    </row>
    <row r="29">
      <c r="A29" t="n">
        <v>28</v>
      </c>
      <c r="B29" t="inlineStr">
        <is>
          <t>Main Bathroom</t>
        </is>
      </c>
      <c r="C29" s="2" t="inlineStr">
        <is>
          <t>Paint the walls - two coats*</t>
        </is>
      </c>
      <c r="E29" t="n">
        <v>557.33</v>
      </c>
      <c r="F29" s="3" t="n">
        <v>2.22</v>
      </c>
      <c r="G29" s="3" t="n">
        <v>1237.2726</v>
      </c>
      <c r="H29" s="3" t="n">
        <v>117.04</v>
      </c>
      <c r="I29" s="3" t="n">
        <v>1354.3126</v>
      </c>
      <c r="K29" s="3" t="n">
        <v>103.66</v>
      </c>
      <c r="L29" s="3" t="n">
        <v>1319.72</v>
      </c>
      <c r="M29" s="3" t="n">
        <v>1354.3126</v>
      </c>
      <c r="N29" s="3" t="n">
        <v>1423.38</v>
      </c>
      <c r="O29" t="inlineStr">
        <is>
          <t>-$69.07</t>
        </is>
      </c>
    </row>
    <row r="30">
      <c r="A30" t="n">
        <v>29</v>
      </c>
      <c r="B30" t="inlineStr">
        <is>
          <t>Main Bathroom</t>
        </is>
      </c>
      <c r="C30" s="2" t="inlineStr">
        <is>
          <t>Skylight interior surround (allowance)*</t>
        </is>
      </c>
      <c r="E30" t="n">
        <v>3</v>
      </c>
      <c r="F30" s="3" t="n">
        <v>125</v>
      </c>
      <c r="G30" s="3" t="n">
        <v>375</v>
      </c>
      <c r="H30" s="3" t="n">
        <v>35.26</v>
      </c>
      <c r="I30" s="3" t="n">
        <v>410.26</v>
      </c>
      <c r="K30" s="3" t="n">
        <v>0</v>
      </c>
      <c r="L30" s="3" t="n">
        <v>428.73</v>
      </c>
      <c r="M30" s="3" t="n">
        <v>410.26</v>
      </c>
      <c r="N30" s="3" t="n">
        <v>428.73</v>
      </c>
      <c r="O30" t="inlineStr">
        <is>
          <t>-$18.47</t>
        </is>
      </c>
    </row>
    <row r="31">
      <c r="A31" t="n">
        <v>30</v>
      </c>
      <c r="B31" t="inlineStr">
        <is>
          <t>Main Bathroom</t>
        </is>
      </c>
      <c r="C31" s="2" t="inlineStr">
        <is>
          <t>Paint window opening Skylights - 2 coats (per side)*</t>
        </is>
      </c>
      <c r="E31" t="n">
        <v>3</v>
      </c>
      <c r="F31" s="3" t="n">
        <v>75.58</v>
      </c>
      <c r="G31" s="3" t="n">
        <v>226.74</v>
      </c>
      <c r="H31" s="3" t="n">
        <v>21.4</v>
      </c>
      <c r="I31" s="3" t="n">
        <v>248.14</v>
      </c>
      <c r="K31" s="3" t="n">
        <v>11.41</v>
      </c>
      <c r="L31" s="3" t="n">
        <v>248.79</v>
      </c>
      <c r="M31" s="3" t="n">
        <v>248.14</v>
      </c>
      <c r="N31" s="3" t="n">
        <v>260.2</v>
      </c>
      <c r="O31" t="inlineStr">
        <is>
          <t>-$12.06</t>
        </is>
      </c>
    </row>
    <row r="32">
      <c r="A32" t="n">
        <v>31</v>
      </c>
      <c r="B32" t="inlineStr">
        <is>
          <t>Main Bathroom</t>
        </is>
      </c>
      <c r="C32" s="2" t="inlineStr">
        <is>
          <t>Additional cost for high wall or ceiling - Over 14'</t>
        </is>
      </c>
      <c r="E32" t="n">
        <v>894</v>
      </c>
      <c r="F32" s="3" t="n">
        <v>0.11</v>
      </c>
      <c r="G32" s="3" t="n">
        <v>98.34</v>
      </c>
      <c r="H32" s="3" t="n">
        <v>9.24</v>
      </c>
      <c r="I32" s="3" t="n">
        <v>107.58</v>
      </c>
      <c r="K32" s="3" t="n">
        <v>0</v>
      </c>
      <c r="L32" s="3" t="n">
        <v>112.43</v>
      </c>
      <c r="M32" s="3" t="n">
        <v>107.58</v>
      </c>
      <c r="N32" s="3" t="n">
        <v>112.43</v>
      </c>
      <c r="O32" t="inlineStr">
        <is>
          <t>-$4.85</t>
        </is>
      </c>
    </row>
    <row r="33">
      <c r="A33" t="n">
        <v>32</v>
      </c>
      <c r="B33" t="inlineStr">
        <is>
          <t>Main Bathroom</t>
        </is>
      </c>
      <c r="C33" s="2" t="inlineStr">
        <is>
          <t>Final cleaning - construction - Residential</t>
        </is>
      </c>
      <c r="E33" t="n">
        <v>202</v>
      </c>
      <c r="F33" s="3" t="n">
        <v>0.41</v>
      </c>
      <c r="G33" s="3" t="n">
        <v>82.81999999999999</v>
      </c>
      <c r="H33" s="3" t="n">
        <v>7.78</v>
      </c>
      <c r="I33" s="3" t="n">
        <v>90.59999999999999</v>
      </c>
      <c r="K33" s="3" t="n">
        <v>0</v>
      </c>
      <c r="L33" s="3" t="n">
        <v>94.68000000000001</v>
      </c>
      <c r="M33" s="3" t="n">
        <v>90.59999999999999</v>
      </c>
      <c r="N33" s="3" t="n">
        <v>94.68000000000001</v>
      </c>
      <c r="O33" t="inlineStr">
        <is>
          <t>-$4.08</t>
        </is>
      </c>
    </row>
    <row r="34">
      <c r="A34" t="n">
        <v>33</v>
      </c>
      <c r="B34" t="inlineStr">
        <is>
          <t>Main Bathroom</t>
        </is>
      </c>
      <c r="C34" s="2" t="inlineStr">
        <is>
          <t>On-Site Evaluation and/or Supervisor/Admin - per hour</t>
        </is>
      </c>
      <c r="E34" t="n">
        <v>1</v>
      </c>
      <c r="F34" s="3" t="n">
        <v>82.7</v>
      </c>
      <c r="G34" s="3" t="n">
        <v>82.7</v>
      </c>
      <c r="H34" s="3" t="n">
        <v>7.78</v>
      </c>
      <c r="I34" s="3" t="n">
        <v>90.48</v>
      </c>
      <c r="K34" s="3" t="n">
        <v>0</v>
      </c>
      <c r="L34" s="3" t="n">
        <v>94.55</v>
      </c>
      <c r="M34" s="3" t="n">
        <v>90.48</v>
      </c>
      <c r="N34" s="3" t="n">
        <v>94.55</v>
      </c>
      <c r="O34" t="inlineStr">
        <is>
          <t>-$4.07</t>
        </is>
      </c>
    </row>
    <row r="35">
      <c r="A35" t="n">
        <v>34</v>
      </c>
      <c r="B35" t="inlineStr">
        <is>
          <t>Upper Office</t>
        </is>
      </c>
      <c r="C35" s="2" t="inlineStr">
        <is>
          <t>Mask the floor per square foot - plastic and tape - 4 mil*</t>
        </is>
      </c>
      <c r="E35" t="n">
        <v>124.57</v>
      </c>
      <c r="F35" s="3" t="n">
        <v>0.5600000000000001</v>
      </c>
      <c r="G35" s="3" t="n">
        <v>69.75920000000001</v>
      </c>
      <c r="H35" s="3" t="n">
        <v>6.6</v>
      </c>
      <c r="I35" s="3" t="n">
        <v>76.3592</v>
      </c>
      <c r="K35" s="3" t="n">
        <v>5.23</v>
      </c>
      <c r="L35" s="3" t="n">
        <v>74.98</v>
      </c>
      <c r="M35" s="3" t="n">
        <v>76.3592</v>
      </c>
      <c r="N35" s="3" t="n">
        <v>80.20999999999999</v>
      </c>
      <c r="O35" t="inlineStr">
        <is>
          <t>-$3.85</t>
        </is>
      </c>
    </row>
    <row r="36">
      <c r="A36" t="n">
        <v>35</v>
      </c>
      <c r="B36" t="inlineStr">
        <is>
          <t>Upper Office</t>
        </is>
      </c>
      <c r="C36" s="2" t="inlineStr">
        <is>
          <t>Seal the surface area w/latex based stain blocker - one coat</t>
        </is>
      </c>
      <c r="E36" t="n">
        <v>32</v>
      </c>
      <c r="F36" s="3" t="n">
        <v>1.47</v>
      </c>
      <c r="G36" s="3" t="n">
        <v>47.04</v>
      </c>
      <c r="H36" s="3" t="n">
        <v>4.44</v>
      </c>
      <c r="I36" s="3" t="n">
        <v>51.48</v>
      </c>
      <c r="K36" s="3" t="n">
        <v>1.73</v>
      </c>
      <c r="L36" s="3" t="n">
        <v>52.2</v>
      </c>
      <c r="M36" s="3" t="n">
        <v>51.48</v>
      </c>
      <c r="N36" s="3" t="n">
        <v>53.93</v>
      </c>
      <c r="O36" t="inlineStr">
        <is>
          <t>-$2.45</t>
        </is>
      </c>
    </row>
    <row r="37">
      <c r="A37" t="n">
        <v>36</v>
      </c>
      <c r="B37" t="inlineStr">
        <is>
          <t>Upper Office</t>
        </is>
      </c>
      <c r="C37" s="2" t="inlineStr">
        <is>
          <t>Paint the walls - two coats*</t>
        </is>
      </c>
      <c r="E37" t="n">
        <v>456</v>
      </c>
      <c r="F37" s="3" t="n">
        <v>2.22</v>
      </c>
      <c r="G37" s="3" t="n">
        <v>1012.32</v>
      </c>
      <c r="H37" s="3" t="n">
        <v>95.76000000000001</v>
      </c>
      <c r="I37" s="3" t="n">
        <v>1108.08</v>
      </c>
      <c r="K37" s="3" t="n">
        <v>84.81999999999999</v>
      </c>
      <c r="L37" s="3" t="n">
        <v>1079.77</v>
      </c>
      <c r="M37" s="3" t="n">
        <v>1108.08</v>
      </c>
      <c r="N37" s="3" t="n">
        <v>1164.59</v>
      </c>
      <c r="O37" t="inlineStr">
        <is>
          <t>-$56.51</t>
        </is>
      </c>
    </row>
    <row r="38">
      <c r="A38" t="n">
        <v>37</v>
      </c>
      <c r="B38" t="inlineStr">
        <is>
          <t>Upper Office</t>
        </is>
      </c>
      <c r="C38" s="2" t="inlineStr">
        <is>
          <t>Skylight interior surround (allowance)*</t>
        </is>
      </c>
      <c r="E38" t="n">
        <v>2</v>
      </c>
      <c r="F38" s="3" t="n">
        <v>125</v>
      </c>
      <c r="G38" s="3" t="n">
        <v>250</v>
      </c>
      <c r="H38" s="3" t="n">
        <v>23.5</v>
      </c>
      <c r="I38" s="3" t="n">
        <v>273.5</v>
      </c>
      <c r="K38" s="3" t="n">
        <v>0</v>
      </c>
      <c r="L38" s="3" t="n">
        <v>285.81</v>
      </c>
      <c r="M38" s="3" t="n">
        <v>273.5</v>
      </c>
      <c r="N38" s="3" t="n">
        <v>285.81</v>
      </c>
      <c r="O38" t="inlineStr">
        <is>
          <t>-$12.31</t>
        </is>
      </c>
    </row>
    <row r="39">
      <c r="A39" t="n">
        <v>38</v>
      </c>
      <c r="B39" t="inlineStr">
        <is>
          <t>Upper Office</t>
        </is>
      </c>
      <c r="C39" s="2" t="inlineStr">
        <is>
          <t>Paint window opening Skylights - 2 coats (per side)*</t>
        </is>
      </c>
      <c r="E39" t="n">
        <v>2</v>
      </c>
      <c r="F39" s="3" t="n">
        <v>75.58</v>
      </c>
      <c r="G39" s="3" t="n">
        <v>151.16</v>
      </c>
      <c r="H39" s="3" t="n">
        <v>14.26</v>
      </c>
      <c r="I39" s="3" t="n">
        <v>165.42</v>
      </c>
      <c r="K39" s="3" t="n">
        <v>7.61</v>
      </c>
      <c r="L39" s="3" t="n">
        <v>165.85</v>
      </c>
      <c r="M39" s="3" t="n">
        <v>165.42</v>
      </c>
      <c r="N39" s="3" t="n">
        <v>173.46</v>
      </c>
      <c r="O39" t="inlineStr">
        <is>
          <t>-$8.04</t>
        </is>
      </c>
    </row>
    <row r="40">
      <c r="A40" t="n">
        <v>39</v>
      </c>
      <c r="B40" t="inlineStr">
        <is>
          <t>Upper Office</t>
        </is>
      </c>
      <c r="C40" s="2" t="inlineStr">
        <is>
          <t>Additional cost for high wall or ceiling - Over 14'</t>
        </is>
      </c>
      <c r="E40" t="n">
        <v>666</v>
      </c>
      <c r="F40" s="3" t="n">
        <v>0.11</v>
      </c>
      <c r="G40" s="3" t="n">
        <v>73.26000000000001</v>
      </c>
      <c r="H40" s="3" t="n">
        <v>6.88</v>
      </c>
      <c r="I40" s="3" t="n">
        <v>80.14</v>
      </c>
      <c r="K40" s="3" t="n">
        <v>0</v>
      </c>
      <c r="L40" s="3" t="n">
        <v>83.75</v>
      </c>
      <c r="M40" s="3" t="n">
        <v>80.14</v>
      </c>
      <c r="N40" s="3" t="n">
        <v>83.75</v>
      </c>
      <c r="O40" t="inlineStr">
        <is>
          <t>-$3.61</t>
        </is>
      </c>
    </row>
    <row r="41">
      <c r="A41" t="n">
        <v>40</v>
      </c>
      <c r="B41" t="inlineStr">
        <is>
          <t>Upper Office</t>
        </is>
      </c>
      <c r="C41" s="2" t="inlineStr">
        <is>
          <t>R&amp;R Board-up windows (2)*</t>
        </is>
      </c>
      <c r="E41" t="n">
        <v>36</v>
      </c>
      <c r="F41" s="3" t="n">
        <v>4.41</v>
      </c>
      <c r="G41" s="3" t="n">
        <v>158.76</v>
      </c>
      <c r="H41" s="3" t="n">
        <v>15.12</v>
      </c>
      <c r="I41" s="3" t="n">
        <v>173.88</v>
      </c>
      <c r="K41" s="3" t="n">
        <v>0</v>
      </c>
      <c r="L41" s="3" t="n">
        <v>183.97</v>
      </c>
      <c r="M41" s="3" t="n">
        <v>173.88</v>
      </c>
      <c r="N41" s="3" t="n">
        <v>183.97</v>
      </c>
      <c r="O41" t="inlineStr">
        <is>
          <t>-$10.09</t>
        </is>
      </c>
    </row>
    <row r="42">
      <c r="A42" t="n">
        <v>41</v>
      </c>
      <c r="B42" t="inlineStr">
        <is>
          <t>Upper Office</t>
        </is>
      </c>
      <c r="C42" s="2" t="inlineStr">
        <is>
          <t>R&amp;R Carpet pad</t>
        </is>
      </c>
      <c r="E42" t="n">
        <v>124.58</v>
      </c>
      <c r="F42" s="3" t="n">
        <v>1.13</v>
      </c>
      <c r="G42" s="3" t="n">
        <v>140.7754</v>
      </c>
      <c r="H42" s="3" t="n">
        <v>13.6</v>
      </c>
      <c r="I42" s="3" t="n">
        <v>154.3754</v>
      </c>
      <c r="K42" s="3" t="n">
        <v>75.12</v>
      </c>
      <c r="L42" s="3" t="n">
        <v>90.12</v>
      </c>
      <c r="M42" s="3" t="n">
        <v>154.3754</v>
      </c>
      <c r="N42" s="3" t="n">
        <v>165.24</v>
      </c>
      <c r="O42" t="inlineStr">
        <is>
          <t>-$10.86</t>
        </is>
      </c>
    </row>
    <row r="43">
      <c r="A43" t="n">
        <v>42</v>
      </c>
      <c r="B43" t="inlineStr">
        <is>
          <t>Upper Office</t>
        </is>
      </c>
      <c r="C43" s="2" t="inlineStr">
        <is>
          <t>Remove Carpet</t>
        </is>
      </c>
      <c r="E43" t="n">
        <v>124.58</v>
      </c>
      <c r="F43" s="3" t="n">
        <v>0.52</v>
      </c>
      <c r="G43" s="3" t="n">
        <v>64.7816</v>
      </c>
      <c r="H43" s="3" t="n">
        <v>6.08</v>
      </c>
      <c r="I43" s="3" t="n">
        <v>70.8616</v>
      </c>
      <c r="K43" s="3" t="n">
        <v>0</v>
      </c>
      <c r="L43" s="3" t="n">
        <v>74.05</v>
      </c>
      <c r="M43" s="3" t="n">
        <v>70.8616</v>
      </c>
      <c r="N43" s="3" t="n">
        <v>74.05</v>
      </c>
      <c r="O43" t="inlineStr">
        <is>
          <t>-$3.19</t>
        </is>
      </c>
    </row>
    <row r="44">
      <c r="A44" t="n">
        <v>43</v>
      </c>
      <c r="B44" t="inlineStr">
        <is>
          <t>Upper Office</t>
        </is>
      </c>
      <c r="C44" s="2" t="inlineStr">
        <is>
          <t>Carpet</t>
        </is>
      </c>
      <c r="E44" t="n">
        <v>214.9</v>
      </c>
      <c r="F44" s="3" t="n">
        <v>5.13</v>
      </c>
      <c r="G44" s="3" t="n">
        <v>1102.437</v>
      </c>
      <c r="H44" s="3" t="n">
        <v>106.8</v>
      </c>
      <c r="I44" s="3" t="n">
        <v>1209.237</v>
      </c>
      <c r="K44" s="3" t="n">
        <v>675</v>
      </c>
      <c r="L44" s="3" t="n">
        <v>623.9299999999999</v>
      </c>
      <c r="M44" s="3" t="n">
        <v>1209.237</v>
      </c>
      <c r="N44" s="3" t="n">
        <v>1298.93</v>
      </c>
      <c r="O44" t="inlineStr">
        <is>
          <t>-$89.69</t>
        </is>
      </c>
    </row>
    <row r="45">
      <c r="A45" t="n">
        <v>44</v>
      </c>
      <c r="B45" t="inlineStr">
        <is>
          <t>Upper Office</t>
        </is>
      </c>
      <c r="C45" s="2" t="inlineStr">
        <is>
          <t>Contents - move out then reset</t>
        </is>
      </c>
      <c r="E45" t="n">
        <v>1</v>
      </c>
      <c r="F45" s="3" t="n">
        <v>97.45999999999999</v>
      </c>
      <c r="G45" s="3" t="n">
        <v>97.45999999999999</v>
      </c>
      <c r="H45" s="3" t="n">
        <v>9.16</v>
      </c>
      <c r="I45" s="3" t="n">
        <v>106.62</v>
      </c>
      <c r="K45" s="3" t="n">
        <v>0</v>
      </c>
      <c r="L45" s="3" t="n">
        <v>111.42</v>
      </c>
      <c r="M45" s="3" t="n">
        <v>106.62</v>
      </c>
      <c r="N45" s="3" t="n">
        <v>111.42</v>
      </c>
      <c r="O45" t="inlineStr">
        <is>
          <t>-$4.80</t>
        </is>
      </c>
    </row>
    <row r="46">
      <c r="A46" t="n">
        <v>45</v>
      </c>
      <c r="B46" t="inlineStr">
        <is>
          <t>Upper Office</t>
        </is>
      </c>
      <c r="C46" s="2" t="inlineStr">
        <is>
          <t>Final cleaning - construction - Residential</t>
        </is>
      </c>
      <c r="E46" t="n">
        <v>124.59</v>
      </c>
      <c r="F46" s="3" t="n">
        <v>0.41</v>
      </c>
      <c r="G46" s="3" t="n">
        <v>51.0819</v>
      </c>
      <c r="H46" s="3" t="n">
        <v>4.8</v>
      </c>
      <c r="I46" s="3" t="n">
        <v>55.88189999999999</v>
      </c>
      <c r="K46" s="3" t="n">
        <v>0</v>
      </c>
      <c r="L46" s="3" t="n">
        <v>58.4</v>
      </c>
      <c r="M46" s="3" t="n">
        <v>55.88189999999999</v>
      </c>
      <c r="N46" s="3" t="n">
        <v>58.4</v>
      </c>
      <c r="O46" t="inlineStr">
        <is>
          <t>-$2.52</t>
        </is>
      </c>
    </row>
    <row r="47">
      <c r="A47" t="n">
        <v>46</v>
      </c>
      <c r="B47" t="inlineStr">
        <is>
          <t>Lower Office</t>
        </is>
      </c>
      <c r="C47" s="2" t="inlineStr">
        <is>
          <t>Mask the floor per square foot - plastic and tape - 4 mil*</t>
        </is>
      </c>
      <c r="E47" t="n">
        <v>126</v>
      </c>
      <c r="F47" s="3" t="n">
        <v>0.5600000000000001</v>
      </c>
      <c r="G47" s="3" t="n">
        <v>70.56</v>
      </c>
      <c r="H47" s="3" t="n">
        <v>6.68</v>
      </c>
      <c r="I47" s="3" t="n">
        <v>77.24000000000001</v>
      </c>
      <c r="K47" s="3" t="n">
        <v>5.29</v>
      </c>
      <c r="L47" s="3" t="n">
        <v>75.84</v>
      </c>
      <c r="M47" s="3" t="n">
        <v>77.24000000000001</v>
      </c>
      <c r="N47" s="3" t="n">
        <v>81.13</v>
      </c>
      <c r="O47" t="inlineStr">
        <is>
          <t>-$3.89</t>
        </is>
      </c>
    </row>
    <row r="48">
      <c r="A48" t="n">
        <v>47</v>
      </c>
      <c r="B48" t="inlineStr">
        <is>
          <t>Lower Office</t>
        </is>
      </c>
      <c r="C48" s="2" t="inlineStr">
        <is>
          <t>Seal the surface area w/latex based stain blocker - one coat</t>
        </is>
      </c>
      <c r="E48" t="n">
        <v>32</v>
      </c>
      <c r="F48" s="3" t="n">
        <v>1.47</v>
      </c>
      <c r="G48" s="3" t="n">
        <v>47.04</v>
      </c>
      <c r="H48" s="3" t="n">
        <v>4.44</v>
      </c>
      <c r="I48" s="3" t="n">
        <v>51.48</v>
      </c>
      <c r="K48" s="3" t="n">
        <v>1.73</v>
      </c>
      <c r="L48" s="3" t="n">
        <v>52.2</v>
      </c>
      <c r="M48" s="3" t="n">
        <v>51.48</v>
      </c>
      <c r="N48" s="3" t="n">
        <v>53.93</v>
      </c>
      <c r="O48" t="inlineStr">
        <is>
          <t>-$2.45</t>
        </is>
      </c>
    </row>
    <row r="49">
      <c r="A49" t="n">
        <v>48</v>
      </c>
      <c r="B49" t="inlineStr">
        <is>
          <t>Lower Office</t>
        </is>
      </c>
      <c r="C49" s="2" t="inlineStr">
        <is>
          <t>Paint the walls - two coats*</t>
        </is>
      </c>
      <c r="E49" t="n">
        <v>456</v>
      </c>
      <c r="F49" s="3" t="n">
        <v>2.22</v>
      </c>
      <c r="G49" s="3" t="n">
        <v>1012.32</v>
      </c>
      <c r="H49" s="3" t="n">
        <v>95.76000000000001</v>
      </c>
      <c r="I49" s="3" t="n">
        <v>1108.08</v>
      </c>
      <c r="K49" s="3" t="n">
        <v>84.81999999999999</v>
      </c>
      <c r="L49" s="3" t="n">
        <v>1079.77</v>
      </c>
      <c r="M49" s="3" t="n">
        <v>1108.08</v>
      </c>
      <c r="N49" s="3" t="n">
        <v>1164.59</v>
      </c>
      <c r="O49" t="inlineStr">
        <is>
          <t>-$56.51</t>
        </is>
      </c>
    </row>
    <row r="50">
      <c r="A50" t="n">
        <v>49</v>
      </c>
      <c r="B50" t="inlineStr">
        <is>
          <t>Lower Office</t>
        </is>
      </c>
      <c r="C50" s="2" t="inlineStr">
        <is>
          <t>Skylight interior surround (allowance)*</t>
        </is>
      </c>
      <c r="E50" t="n">
        <v>2</v>
      </c>
      <c r="F50" s="3" t="n">
        <v>125</v>
      </c>
      <c r="G50" s="3" t="n">
        <v>250</v>
      </c>
      <c r="H50" s="3" t="n">
        <v>23.5</v>
      </c>
      <c r="I50" s="3" t="n">
        <v>273.5</v>
      </c>
      <c r="K50" s="3" t="n">
        <v>0</v>
      </c>
      <c r="L50" s="3" t="n">
        <v>285.81</v>
      </c>
      <c r="M50" s="3" t="n">
        <v>273.5</v>
      </c>
      <c r="N50" s="3" t="n">
        <v>285.81</v>
      </c>
      <c r="O50" t="inlineStr">
        <is>
          <t>-$12.31</t>
        </is>
      </c>
    </row>
    <row r="51">
      <c r="A51" t="n">
        <v>50</v>
      </c>
      <c r="B51" t="inlineStr">
        <is>
          <t>Lower Office</t>
        </is>
      </c>
      <c r="C51" s="2" t="inlineStr">
        <is>
          <t>Paint window opening Skylights - 2 coats (per side)*</t>
        </is>
      </c>
      <c r="E51" t="n">
        <v>2</v>
      </c>
      <c r="F51" s="3" t="n">
        <v>75.58</v>
      </c>
      <c r="G51" s="3" t="n">
        <v>151.16</v>
      </c>
      <c r="H51" s="3" t="n">
        <v>14.26</v>
      </c>
      <c r="I51" s="3" t="n">
        <v>165.42</v>
      </c>
      <c r="K51" s="3" t="n">
        <v>7.61</v>
      </c>
      <c r="L51" s="3" t="n">
        <v>165.85</v>
      </c>
      <c r="M51" s="3" t="n">
        <v>165.42</v>
      </c>
      <c r="N51" s="3" t="n">
        <v>173.46</v>
      </c>
      <c r="O51" t="inlineStr">
        <is>
          <t>-$8.04</t>
        </is>
      </c>
    </row>
    <row r="52">
      <c r="A52" t="n">
        <v>51</v>
      </c>
      <c r="B52" t="inlineStr">
        <is>
          <t>Lower Office</t>
        </is>
      </c>
      <c r="C52" s="2" t="inlineStr">
        <is>
          <t>Additional cost for high wall or ceiling - Over 14'</t>
        </is>
      </c>
      <c r="E52" t="n">
        <v>666</v>
      </c>
      <c r="F52" s="3" t="n">
        <v>0.11</v>
      </c>
      <c r="G52" s="3" t="n">
        <v>73.26000000000001</v>
      </c>
      <c r="H52" s="3" t="n">
        <v>6.88</v>
      </c>
      <c r="I52" s="3" t="n">
        <v>80.14</v>
      </c>
      <c r="K52" s="3" t="n">
        <v>0</v>
      </c>
      <c r="L52" s="3" t="n">
        <v>83.75</v>
      </c>
      <c r="M52" s="3" t="n">
        <v>80.14</v>
      </c>
      <c r="N52" s="3" t="n">
        <v>83.75</v>
      </c>
      <c r="O52" t="inlineStr">
        <is>
          <t>-$3.61</t>
        </is>
      </c>
    </row>
    <row r="53">
      <c r="A53" t="n">
        <v>52</v>
      </c>
      <c r="B53" t="inlineStr">
        <is>
          <t>Lower Office</t>
        </is>
      </c>
      <c r="C53" s="2" t="inlineStr">
        <is>
          <t>Final cleaning - construction - Residential</t>
        </is>
      </c>
      <c r="E53" t="n">
        <v>126</v>
      </c>
      <c r="F53" s="3" t="n">
        <v>0.41</v>
      </c>
      <c r="G53" s="3" t="n">
        <v>51.66</v>
      </c>
      <c r="H53" s="3" t="n">
        <v>4.86</v>
      </c>
      <c r="I53" s="3" t="n">
        <v>56.52</v>
      </c>
      <c r="K53" s="3" t="n">
        <v>0</v>
      </c>
      <c r="L53" s="3" t="n">
        <v>59.06</v>
      </c>
      <c r="M53" s="3" t="n">
        <v>56.52</v>
      </c>
      <c r="N53" s="3" t="n">
        <v>59.06</v>
      </c>
      <c r="O53" t="inlineStr">
        <is>
          <t>-$2.54</t>
        </is>
      </c>
    </row>
    <row r="54">
      <c r="A54" t="n">
        <v>53</v>
      </c>
      <c r="B54" t="inlineStr">
        <is>
          <t>Entry/Foyer</t>
        </is>
      </c>
      <c r="C54" s="2" t="inlineStr">
        <is>
          <t>Mask the floor per square foot - plastic and tape - 4 mil*</t>
        </is>
      </c>
      <c r="E54" t="n">
        <v>221</v>
      </c>
      <c r="F54" s="3" t="n">
        <v>0.5600000000000001</v>
      </c>
      <c r="G54" s="3" t="n">
        <v>123.76</v>
      </c>
      <c r="H54" s="3" t="n">
        <v>11.7</v>
      </c>
      <c r="I54" s="3" t="n">
        <v>135.46</v>
      </c>
      <c r="K54" s="3" t="n">
        <v>9.279999999999999</v>
      </c>
      <c r="L54" s="3" t="n">
        <v>133.01</v>
      </c>
      <c r="M54" s="3" t="n">
        <v>135.46</v>
      </c>
      <c r="N54" s="3" t="n">
        <v>142.29</v>
      </c>
      <c r="O54" t="inlineStr">
        <is>
          <t>-$6.83</t>
        </is>
      </c>
    </row>
    <row r="55">
      <c r="A55" t="n">
        <v>54</v>
      </c>
      <c r="B55" t="inlineStr">
        <is>
          <t>Entry/Foyer</t>
        </is>
      </c>
      <c r="C55" s="2" t="inlineStr">
        <is>
          <t>Seal the surface area w/latex based stain blocker - one coat</t>
        </is>
      </c>
      <c r="E55" t="n">
        <v>32</v>
      </c>
      <c r="F55" s="3" t="n">
        <v>1.47</v>
      </c>
      <c r="G55" s="3" t="n">
        <v>47.04</v>
      </c>
      <c r="H55" s="3" t="n">
        <v>4.44</v>
      </c>
      <c r="I55" s="3" t="n">
        <v>51.48</v>
      </c>
      <c r="K55" s="3" t="n">
        <v>1.73</v>
      </c>
      <c r="L55" s="3" t="n">
        <v>52.2</v>
      </c>
      <c r="M55" s="3" t="n">
        <v>51.48</v>
      </c>
      <c r="N55" s="3" t="n">
        <v>53.93</v>
      </c>
      <c r="O55" t="inlineStr">
        <is>
          <t>-$2.45</t>
        </is>
      </c>
    </row>
    <row r="56">
      <c r="A56" t="n">
        <v>55</v>
      </c>
      <c r="B56" t="inlineStr">
        <is>
          <t>Entry/Foyer</t>
        </is>
      </c>
      <c r="C56" s="2" t="inlineStr">
        <is>
          <t>Paint the walls - two coats*</t>
        </is>
      </c>
      <c r="E56" t="n">
        <v>582.67</v>
      </c>
      <c r="F56" s="3" t="n">
        <v>2.22</v>
      </c>
      <c r="G56" s="3" t="n">
        <v>1293.5274</v>
      </c>
      <c r="H56" s="3" t="n">
        <v>122.36</v>
      </c>
      <c r="I56" s="3" t="n">
        <v>1415.8874</v>
      </c>
      <c r="K56" s="3" t="n">
        <v>108.38</v>
      </c>
      <c r="L56" s="3" t="n">
        <v>1379.72</v>
      </c>
      <c r="M56" s="3" t="n">
        <v>1415.8874</v>
      </c>
      <c r="N56" s="3" t="n">
        <v>1488.1</v>
      </c>
      <c r="O56" t="inlineStr">
        <is>
          <t>-$72.21</t>
        </is>
      </c>
    </row>
    <row r="57">
      <c r="A57" t="n">
        <v>56</v>
      </c>
      <c r="B57" t="inlineStr">
        <is>
          <t>Entry/Foyer</t>
        </is>
      </c>
      <c r="C57" s="2" t="inlineStr">
        <is>
          <t>Skylight interior surround (allowance)*</t>
        </is>
      </c>
      <c r="E57" t="n">
        <v>2</v>
      </c>
      <c r="F57" s="3" t="n">
        <v>125</v>
      </c>
      <c r="G57" s="3" t="n">
        <v>250</v>
      </c>
      <c r="H57" s="3" t="n">
        <v>23.5</v>
      </c>
      <c r="I57" s="3" t="n">
        <v>273.5</v>
      </c>
      <c r="K57" s="3" t="n">
        <v>0</v>
      </c>
      <c r="L57" s="3" t="n">
        <v>285.81</v>
      </c>
      <c r="M57" s="3" t="n">
        <v>273.5</v>
      </c>
      <c r="N57" s="3" t="n">
        <v>285.81</v>
      </c>
      <c r="O57" t="inlineStr">
        <is>
          <t>-$12.31</t>
        </is>
      </c>
    </row>
    <row r="58">
      <c r="A58" t="n">
        <v>57</v>
      </c>
      <c r="B58" t="inlineStr">
        <is>
          <t>Entry/Foyer</t>
        </is>
      </c>
      <c r="C58" s="2" t="inlineStr">
        <is>
          <t>Paint window opening Skylights - 2 coats (per side)*</t>
        </is>
      </c>
      <c r="E58" t="n">
        <v>2</v>
      </c>
      <c r="F58" s="3" t="n">
        <v>75.58</v>
      </c>
      <c r="G58" s="3" t="n">
        <v>151.16</v>
      </c>
      <c r="H58" s="3" t="n">
        <v>14.26</v>
      </c>
      <c r="I58" s="3" t="n">
        <v>165.42</v>
      </c>
      <c r="K58" s="3" t="n">
        <v>7.61</v>
      </c>
      <c r="L58" s="3" t="n">
        <v>165.85</v>
      </c>
      <c r="M58" s="3" t="n">
        <v>165.42</v>
      </c>
      <c r="N58" s="3" t="n">
        <v>173.46</v>
      </c>
      <c r="O58" t="inlineStr">
        <is>
          <t>-$8.04</t>
        </is>
      </c>
    </row>
    <row r="59">
      <c r="A59" t="n">
        <v>58</v>
      </c>
      <c r="B59" t="inlineStr">
        <is>
          <t>Entry/Foyer</t>
        </is>
      </c>
      <c r="C59" s="2" t="inlineStr">
        <is>
          <t>Additional cost for high wall or ceiling - Over 14'</t>
        </is>
      </c>
      <c r="E59" t="n">
        <v>951</v>
      </c>
      <c r="F59" s="3" t="n">
        <v>0.11</v>
      </c>
      <c r="G59" s="3" t="n">
        <v>104.61</v>
      </c>
      <c r="H59" s="3" t="n">
        <v>9.84</v>
      </c>
      <c r="I59" s="3" t="n">
        <v>114.45</v>
      </c>
      <c r="K59" s="3" t="n">
        <v>0</v>
      </c>
      <c r="L59" s="3" t="n">
        <v>119.6</v>
      </c>
      <c r="M59" s="3" t="n">
        <v>114.45</v>
      </c>
      <c r="N59" s="3" t="n">
        <v>119.6</v>
      </c>
      <c r="O59" t="inlineStr">
        <is>
          <t>-$5.15</t>
        </is>
      </c>
    </row>
    <row r="60">
      <c r="A60" t="n">
        <v>59</v>
      </c>
      <c r="B60" t="inlineStr">
        <is>
          <t>Entry/Foyer</t>
        </is>
      </c>
      <c r="C60" s="2" t="inlineStr">
        <is>
          <t>Final cleaning - construction - Residential</t>
        </is>
      </c>
      <c r="E60" t="n">
        <v>221</v>
      </c>
      <c r="F60" s="3" t="n">
        <v>0.41</v>
      </c>
      <c r="G60" s="3" t="n">
        <v>90.61</v>
      </c>
      <c r="H60" s="3" t="n">
        <v>8.52</v>
      </c>
      <c r="I60" s="3" t="n">
        <v>99.13</v>
      </c>
      <c r="K60" s="3" t="n">
        <v>0</v>
      </c>
      <c r="L60" s="3" t="n">
        <v>103.59</v>
      </c>
      <c r="M60" s="3" t="n">
        <v>99.13</v>
      </c>
      <c r="N60" s="3" t="n">
        <v>103.59</v>
      </c>
      <c r="O60" t="inlineStr">
        <is>
          <t>-$4.46</t>
        </is>
      </c>
    </row>
    <row r="61">
      <c r="A61" t="n">
        <v>60</v>
      </c>
      <c r="B61" t="inlineStr">
        <is>
          <t>Dining / Kitchen</t>
        </is>
      </c>
      <c r="C61" s="2" t="inlineStr">
        <is>
          <t>Mask the floor per square foot - plastic and tape - 4 mil*</t>
        </is>
      </c>
      <c r="E61" t="n">
        <v>281.57</v>
      </c>
      <c r="F61" s="3" t="n">
        <v>0.5600000000000001</v>
      </c>
      <c r="G61" s="3" t="n">
        <v>157.6792</v>
      </c>
      <c r="H61" s="3" t="n">
        <v>14.9</v>
      </c>
      <c r="I61" s="3" t="n">
        <v>172.5792</v>
      </c>
      <c r="K61" s="3" t="n">
        <v>11.83</v>
      </c>
      <c r="L61" s="3" t="n">
        <v>169.45</v>
      </c>
      <c r="M61" s="3" t="n">
        <v>172.5792</v>
      </c>
      <c r="N61" s="3" t="n">
        <v>181.28</v>
      </c>
      <c r="O61" t="inlineStr">
        <is>
          <t>-$8.70</t>
        </is>
      </c>
    </row>
    <row r="62">
      <c r="A62" t="n">
        <v>61</v>
      </c>
      <c r="B62" t="inlineStr">
        <is>
          <t>Dining / Kitchen</t>
        </is>
      </c>
      <c r="C62" s="2" t="inlineStr">
        <is>
          <t>Seal the surface area w/latex based stain blocker - one coat</t>
        </is>
      </c>
      <c r="E62" t="n">
        <v>32</v>
      </c>
      <c r="F62" s="3" t="n">
        <v>1.47</v>
      </c>
      <c r="G62" s="3" t="n">
        <v>47.04</v>
      </c>
      <c r="H62" s="3" t="n">
        <v>4.44</v>
      </c>
      <c r="I62" s="3" t="n">
        <v>51.48</v>
      </c>
      <c r="K62" s="3" t="n">
        <v>1.73</v>
      </c>
      <c r="L62" s="3" t="n">
        <v>52.2</v>
      </c>
      <c r="M62" s="3" t="n">
        <v>51.48</v>
      </c>
      <c r="N62" s="3" t="n">
        <v>53.93</v>
      </c>
      <c r="O62" t="inlineStr">
        <is>
          <t>-$2.45</t>
        </is>
      </c>
    </row>
    <row r="63">
      <c r="A63" t="n">
        <v>62</v>
      </c>
      <c r="B63" t="inlineStr">
        <is>
          <t>Dining / Kitchen</t>
        </is>
      </c>
      <c r="C63" s="2" t="inlineStr">
        <is>
          <t>Paint the walls - two coats*</t>
        </is>
      </c>
      <c r="E63" t="n">
        <v>662.67</v>
      </c>
      <c r="F63" s="3" t="n">
        <v>2.22</v>
      </c>
      <c r="G63" s="3" t="n">
        <v>1471.1274</v>
      </c>
      <c r="H63" s="3" t="n">
        <v>139.14</v>
      </c>
      <c r="I63" s="3" t="n">
        <v>1610.2674</v>
      </c>
      <c r="K63" s="3" t="n">
        <v>123.26</v>
      </c>
      <c r="L63" s="3" t="n">
        <v>1569.13</v>
      </c>
      <c r="M63" s="3" t="n">
        <v>1610.2674</v>
      </c>
      <c r="N63" s="3" t="n">
        <v>1692.39</v>
      </c>
      <c r="O63" t="inlineStr">
        <is>
          <t>-$82.12</t>
        </is>
      </c>
    </row>
    <row r="64">
      <c r="A64" t="n">
        <v>63</v>
      </c>
      <c r="B64" t="inlineStr">
        <is>
          <t>Dining / Kitchen</t>
        </is>
      </c>
      <c r="C64" s="2" t="inlineStr">
        <is>
          <t>Skylight interior surround (allowance)*</t>
        </is>
      </c>
      <c r="E64" t="n">
        <v>3</v>
      </c>
      <c r="F64" s="3" t="n">
        <v>125</v>
      </c>
      <c r="G64" s="3" t="n">
        <v>375</v>
      </c>
      <c r="H64" s="3" t="n">
        <v>35.26</v>
      </c>
      <c r="I64" s="3" t="n">
        <v>410.26</v>
      </c>
      <c r="K64" s="3" t="n">
        <v>0</v>
      </c>
      <c r="L64" s="3" t="n">
        <v>428.73</v>
      </c>
      <c r="M64" s="3" t="n">
        <v>410.26</v>
      </c>
      <c r="N64" s="3" t="n">
        <v>428.73</v>
      </c>
      <c r="O64" t="inlineStr">
        <is>
          <t>-$18.47</t>
        </is>
      </c>
    </row>
    <row r="65">
      <c r="A65" t="n">
        <v>64</v>
      </c>
      <c r="B65" t="inlineStr">
        <is>
          <t>Dining / Kitchen</t>
        </is>
      </c>
      <c r="C65" s="2" t="inlineStr">
        <is>
          <t>Paint window opening Skylights - 2 coats (per side)*</t>
        </is>
      </c>
      <c r="E65" t="n">
        <v>3</v>
      </c>
      <c r="F65" s="3" t="n">
        <v>75.58</v>
      </c>
      <c r="G65" s="3" t="n">
        <v>226.74</v>
      </c>
      <c r="H65" s="3" t="n">
        <v>21.4</v>
      </c>
      <c r="I65" s="3" t="n">
        <v>248.14</v>
      </c>
      <c r="K65" s="3" t="n">
        <v>11.41</v>
      </c>
      <c r="L65" s="3" t="n">
        <v>248.79</v>
      </c>
      <c r="M65" s="3" t="n">
        <v>248.14</v>
      </c>
      <c r="N65" s="3" t="n">
        <v>260.2</v>
      </c>
      <c r="O65" t="inlineStr">
        <is>
          <t>-$12.06</t>
        </is>
      </c>
    </row>
    <row r="66">
      <c r="A66" t="n">
        <v>65</v>
      </c>
      <c r="B66" t="inlineStr">
        <is>
          <t>Dining / Kitchen</t>
        </is>
      </c>
      <c r="C66" s="2" t="inlineStr">
        <is>
          <t>Additional cost for high wall or ceiling - Over 14'</t>
        </is>
      </c>
      <c r="E66" t="n">
        <v>1067.36</v>
      </c>
      <c r="F66" s="3" t="n">
        <v>0.11</v>
      </c>
      <c r="G66" s="3" t="n">
        <v>117.4096</v>
      </c>
      <c r="H66" s="3" t="n">
        <v>11.04</v>
      </c>
      <c r="I66" s="3" t="n">
        <v>128.4496</v>
      </c>
      <c r="K66" s="3" t="n">
        <v>0</v>
      </c>
      <c r="L66" s="3" t="n">
        <v>134.23</v>
      </c>
      <c r="M66" s="3" t="n">
        <v>128.4496</v>
      </c>
      <c r="N66" s="3" t="n">
        <v>134.23</v>
      </c>
      <c r="O66" t="inlineStr">
        <is>
          <t>-$5.78</t>
        </is>
      </c>
    </row>
    <row r="67">
      <c r="A67" t="n">
        <v>66</v>
      </c>
      <c r="B67" t="inlineStr">
        <is>
          <t>Dining / Kitchen</t>
        </is>
      </c>
      <c r="C67" s="2" t="inlineStr">
        <is>
          <t>Final cleaning - construction - Residential</t>
        </is>
      </c>
      <c r="E67" t="n">
        <v>281.59</v>
      </c>
      <c r="F67" s="3" t="n">
        <v>0.41</v>
      </c>
      <c r="G67" s="3" t="n">
        <v>115.4519</v>
      </c>
      <c r="H67" s="3" t="n">
        <v>10.86</v>
      </c>
      <c r="I67" s="3" t="n">
        <v>126.3119</v>
      </c>
      <c r="K67" s="3" t="n">
        <v>0</v>
      </c>
      <c r="L67" s="3" t="n">
        <v>132</v>
      </c>
      <c r="M67" s="3" t="n">
        <v>126.3119</v>
      </c>
      <c r="N67" s="3" t="n">
        <v>132</v>
      </c>
      <c r="O67" t="inlineStr">
        <is>
          <t>-$5.69</t>
        </is>
      </c>
    </row>
    <row r="68">
      <c r="A68" t="n">
        <v>67</v>
      </c>
      <c r="B68" t="inlineStr">
        <is>
          <t>Game Room</t>
        </is>
      </c>
      <c r="C68" s="2" t="inlineStr">
        <is>
          <t>Mask the floor per square foot - plastic and tape - 4 mil*</t>
        </is>
      </c>
      <c r="E68" t="n">
        <v>144</v>
      </c>
      <c r="F68" s="3" t="n">
        <v>0.5600000000000001</v>
      </c>
      <c r="G68" s="3" t="n">
        <v>80.64000000000001</v>
      </c>
      <c r="H68" s="3" t="n">
        <v>7.62</v>
      </c>
      <c r="I68" s="3" t="n">
        <v>88.26000000000002</v>
      </c>
      <c r="K68" s="3" t="n">
        <v>6.05</v>
      </c>
      <c r="L68" s="3" t="n">
        <v>86.65000000000001</v>
      </c>
      <c r="M68" s="3" t="n">
        <v>88.26000000000002</v>
      </c>
      <c r="N68" s="3" t="n">
        <v>92.7</v>
      </c>
      <c r="O68" t="inlineStr">
        <is>
          <t>-$4.44</t>
        </is>
      </c>
    </row>
    <row r="69">
      <c r="A69" t="n">
        <v>68</v>
      </c>
      <c r="B69" t="inlineStr">
        <is>
          <t>Game Room</t>
        </is>
      </c>
      <c r="C69" s="2" t="inlineStr">
        <is>
          <t>Seal the surface area w/latex based stain blocker - one coat</t>
        </is>
      </c>
      <c r="E69" t="n">
        <v>32</v>
      </c>
      <c r="F69" s="3" t="n">
        <v>1.47</v>
      </c>
      <c r="G69" s="3" t="n">
        <v>47.04</v>
      </c>
      <c r="H69" s="3" t="n">
        <v>4.44</v>
      </c>
      <c r="I69" s="3" t="n">
        <v>51.48</v>
      </c>
      <c r="K69" s="3" t="n">
        <v>1.73</v>
      </c>
      <c r="L69" s="3" t="n">
        <v>52.2</v>
      </c>
      <c r="M69" s="3" t="n">
        <v>51.48</v>
      </c>
      <c r="N69" s="3" t="n">
        <v>53.93</v>
      </c>
      <c r="O69" t="inlineStr">
        <is>
          <t>-$2.45</t>
        </is>
      </c>
    </row>
    <row r="70">
      <c r="A70" t="n">
        <v>69</v>
      </c>
      <c r="B70" t="inlineStr">
        <is>
          <t>Game Room</t>
        </is>
      </c>
      <c r="C70" s="2" t="inlineStr">
        <is>
          <t>Paint the walls - two coats*</t>
        </is>
      </c>
      <c r="E70" t="n">
        <v>384</v>
      </c>
      <c r="F70" s="3" t="n">
        <v>2.22</v>
      </c>
      <c r="G70" s="3" t="n">
        <v>852.48</v>
      </c>
      <c r="H70" s="3" t="n">
        <v>80.64</v>
      </c>
      <c r="I70" s="3" t="n">
        <v>933.12</v>
      </c>
      <c r="K70" s="3" t="n">
        <v>71.42</v>
      </c>
      <c r="L70" s="3" t="n">
        <v>909.29</v>
      </c>
      <c r="M70" s="3" t="n">
        <v>933.12</v>
      </c>
      <c r="N70" s="3" t="n">
        <v>980.71</v>
      </c>
      <c r="O70" t="inlineStr">
        <is>
          <t>-$47.59</t>
        </is>
      </c>
    </row>
    <row r="71">
      <c r="A71" t="n">
        <v>70</v>
      </c>
      <c r="B71" t="inlineStr">
        <is>
          <t>Game Room</t>
        </is>
      </c>
      <c r="C71" s="2" t="inlineStr">
        <is>
          <t>Skylight interior surround (allowance)*</t>
        </is>
      </c>
      <c r="E71" t="n">
        <v>2</v>
      </c>
      <c r="F71" s="3" t="n">
        <v>125</v>
      </c>
      <c r="G71" s="3" t="n">
        <v>250</v>
      </c>
      <c r="H71" s="3" t="n">
        <v>23.5</v>
      </c>
      <c r="I71" s="3" t="n">
        <v>273.5</v>
      </c>
      <c r="K71" s="3" t="n">
        <v>0</v>
      </c>
      <c r="L71" s="3" t="n">
        <v>285.81</v>
      </c>
      <c r="M71" s="3" t="n">
        <v>273.5</v>
      </c>
      <c r="N71" s="3" t="n">
        <v>285.81</v>
      </c>
      <c r="O71" t="inlineStr">
        <is>
          <t>-$12.31</t>
        </is>
      </c>
    </row>
    <row r="72">
      <c r="A72" t="n">
        <v>71</v>
      </c>
      <c r="B72" t="inlineStr">
        <is>
          <t>Game Room</t>
        </is>
      </c>
      <c r="C72" s="2" t="inlineStr">
        <is>
          <t>Paint window opening Skylights - 2 coats (per side)*</t>
        </is>
      </c>
      <c r="E72" t="n">
        <v>2</v>
      </c>
      <c r="F72" s="3" t="n">
        <v>75.58</v>
      </c>
      <c r="G72" s="3" t="n">
        <v>151.16</v>
      </c>
      <c r="H72" s="3" t="n">
        <v>14.26</v>
      </c>
      <c r="I72" s="3" t="n">
        <v>165.42</v>
      </c>
      <c r="K72" s="3" t="n">
        <v>7.61</v>
      </c>
      <c r="L72" s="3" t="n">
        <v>165.85</v>
      </c>
      <c r="M72" s="3" t="n">
        <v>165.42</v>
      </c>
      <c r="N72" s="3" t="n">
        <v>173.46</v>
      </c>
      <c r="O72" t="inlineStr">
        <is>
          <t>-$8.04</t>
        </is>
      </c>
    </row>
    <row r="73">
      <c r="A73" t="n">
        <v>72</v>
      </c>
      <c r="B73" t="inlineStr">
        <is>
          <t>Game Room</t>
        </is>
      </c>
      <c r="C73" s="2" t="inlineStr">
        <is>
          <t>Additional cost for high wall or ceiling - Over 14'</t>
        </is>
      </c>
      <c r="E73" t="n">
        <v>528</v>
      </c>
      <c r="F73" s="3" t="n">
        <v>0.11</v>
      </c>
      <c r="G73" s="3" t="n">
        <v>58.08</v>
      </c>
      <c r="H73" s="3" t="n">
        <v>5.46</v>
      </c>
      <c r="I73" s="3" t="n">
        <v>63.54</v>
      </c>
      <c r="K73" s="3" t="n">
        <v>0</v>
      </c>
      <c r="L73" s="3" t="n">
        <v>66.40000000000001</v>
      </c>
      <c r="M73" s="3" t="n">
        <v>63.54</v>
      </c>
      <c r="N73" s="3" t="n">
        <v>66.40000000000001</v>
      </c>
      <c r="O73" t="inlineStr">
        <is>
          <t>-$2.86</t>
        </is>
      </c>
    </row>
    <row r="74">
      <c r="A74" t="n">
        <v>73</v>
      </c>
      <c r="B74" t="inlineStr">
        <is>
          <t>Game Room</t>
        </is>
      </c>
      <c r="C74" s="2" t="inlineStr">
        <is>
          <t>Final cleaning - construction - Residential</t>
        </is>
      </c>
      <c r="E74" t="n">
        <v>144</v>
      </c>
      <c r="F74" s="3" t="n">
        <v>0.41</v>
      </c>
      <c r="G74" s="3" t="n">
        <v>59.04</v>
      </c>
      <c r="H74" s="3" t="n">
        <v>5.54</v>
      </c>
      <c r="I74" s="3" t="n">
        <v>64.58</v>
      </c>
      <c r="K74" s="3" t="n">
        <v>0</v>
      </c>
      <c r="L74" s="3" t="n">
        <v>67.48999999999999</v>
      </c>
      <c r="M74" s="3" t="n">
        <v>64.58</v>
      </c>
      <c r="N74" s="3" t="n">
        <v>67.48999999999999</v>
      </c>
      <c r="O74" t="inlineStr">
        <is>
          <t>-$2.91</t>
        </is>
      </c>
    </row>
    <row r="76">
      <c r="A76" s="4" t="inlineStr">
        <is>
          <t>TOTALS</t>
        </is>
      </c>
      <c r="G76" s="5" t="n">
        <v>108691.7713</v>
      </c>
      <c r="H76" s="5" t="n">
        <v>9902.02000000001</v>
      </c>
      <c r="I76" s="5" t="n">
        <v>118593.7913</v>
      </c>
      <c r="K76" s="5" t="n">
        <v>22766.15999999999</v>
      </c>
      <c r="L76" s="5" t="n">
        <v>102192.8</v>
      </c>
      <c r="M76" s="5" t="n">
        <v>118593.7913</v>
      </c>
      <c r="N76" s="5" t="n">
        <v>124958.9599999999</v>
      </c>
    </row>
    <row r="79">
      <c r="B79" s="6" t="inlineStr">
        <is>
          <t>⚠</t>
        </is>
      </c>
      <c r="C79" s="7" t="inlineStr">
        <is>
          <t>COVERAGE SUMMARY</t>
        </is>
      </c>
    </row>
    <row r="80">
      <c r="C80" s="8" t="inlineStr">
        <is>
          <t>The figures below reflect auto-detected totals from the PDF. Status is informational for basic support.</t>
        </is>
      </c>
    </row>
    <row r="81">
      <c r="C81" s="9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D81" s="10" t="inlineStr">
        <is>
          <t>Auto-Detected</t>
        </is>
      </c>
      <c r="E81" s="10" t="inlineStr">
        <is>
          <t>Calculated</t>
        </is>
      </c>
      <c r="F81" s="10" t="inlineStr">
        <is>
          <t>PDF Scraped</t>
        </is>
      </c>
      <c r="G81" s="10" t="inlineStr">
        <is>
          <t>Status</t>
        </is>
      </c>
    </row>
    <row r="82">
      <c r="C82" s="11" t="inlineStr">
        <is>
          <t>Summary for Dwelling</t>
        </is>
      </c>
    </row>
    <row r="83">
      <c r="C83" s="4" t="inlineStr">
        <is>
          <t>Line Item Total</t>
        </is>
      </c>
      <c r="D83" s="12" t="n">
        <v>112271.16</v>
      </c>
      <c r="E83" s="13" t="n">
        <v>108397.2499999999</v>
      </c>
      <c r="F83" s="13" t="n">
        <v>112271.16</v>
      </c>
      <c r="G83" s="14" t="inlineStr">
        <is>
          <t>✓ PDF match</t>
        </is>
      </c>
    </row>
    <row r="84">
      <c r="C84" t="inlineStr">
        <is>
          <t>Material Excise Tax</t>
        </is>
      </c>
      <c r="D84" s="15" t="n">
        <v>1291.96</v>
      </c>
      <c r="F84" s="16" t="n">
        <v>1291.96</v>
      </c>
      <c r="G84" s="14" t="inlineStr">
        <is>
          <t>✓ PDF match</t>
        </is>
      </c>
    </row>
    <row r="85">
      <c r="C85" s="4" t="inlineStr">
        <is>
          <t>Subtotal</t>
        </is>
      </c>
      <c r="D85" s="12" t="n">
        <v>113563.12</v>
      </c>
      <c r="G85" s="17" t="inlineStr">
        <is>
          <t>Info</t>
        </is>
      </c>
    </row>
    <row r="86">
      <c r="C86" t="inlineStr">
        <is>
          <t>Overhead</t>
        </is>
      </c>
      <c r="D86" s="15" t="n">
        <v>5124.54</v>
      </c>
      <c r="E86" s="16" t="n">
        <v>4951.010000000005</v>
      </c>
      <c r="F86" s="16" t="n">
        <v>5124.54</v>
      </c>
      <c r="G86" s="14" t="inlineStr">
        <is>
          <t>✓ PDF match</t>
        </is>
      </c>
    </row>
    <row r="87">
      <c r="C87" t="inlineStr">
        <is>
          <t>Profit</t>
        </is>
      </c>
      <c r="D87" s="15" t="n">
        <v>5124.54</v>
      </c>
      <c r="E87" s="16" t="n">
        <v>4951.010000000005</v>
      </c>
      <c r="F87" s="16" t="n">
        <v>5124.54</v>
      </c>
      <c r="G87" s="14" t="inlineStr">
        <is>
          <t>✓ PDF match</t>
        </is>
      </c>
    </row>
    <row r="88">
      <c r="C88" t="inlineStr">
        <is>
          <t>General Excise Tax</t>
        </is>
      </c>
      <c r="D88" s="15" t="n">
        <v>5367.73</v>
      </c>
      <c r="F88" s="16" t="n">
        <v>5367.73</v>
      </c>
      <c r="G88" s="14" t="inlineStr">
        <is>
          <t>✓ PDF match</t>
        </is>
      </c>
    </row>
    <row r="89">
      <c r="C89" s="4" t="inlineStr">
        <is>
          <t>Replacement Cost Value</t>
        </is>
      </c>
      <c r="D89" s="12" t="n">
        <v>129179.93</v>
      </c>
      <c r="E89" s="13" t="n">
        <v>124958.9599999999</v>
      </c>
      <c r="F89" s="13" t="n">
        <v>129179.93</v>
      </c>
      <c r="G89" s="14" t="inlineStr">
        <is>
          <t>✓ PDF match</t>
        </is>
      </c>
    </row>
    <row r="90">
      <c r="C90" t="inlineStr">
        <is>
          <t>Less Depreciation</t>
        </is>
      </c>
      <c r="D90" s="15" t="n">
        <v>-25021.07</v>
      </c>
      <c r="F90" s="16" t="n">
        <v>-25021.07</v>
      </c>
      <c r="G90" s="14" t="inlineStr">
        <is>
          <t>✓ PDF match</t>
        </is>
      </c>
    </row>
    <row r="91">
      <c r="C91" s="4" t="inlineStr">
        <is>
          <t>Actual Cash Value</t>
        </is>
      </c>
      <c r="D91" s="12" t="n">
        <v>104158.86</v>
      </c>
      <c r="F91" s="13" t="n">
        <v>104158.86</v>
      </c>
      <c r="G91" s="14" t="inlineStr">
        <is>
          <t>✓ PDF match</t>
        </is>
      </c>
    </row>
    <row r="92">
      <c r="C92" s="4" t="inlineStr">
        <is>
          <t>Net Claim</t>
        </is>
      </c>
      <c r="D92" s="12" t="n">
        <v>104158.86</v>
      </c>
      <c r="F92" s="13" t="n">
        <v>104158.86</v>
      </c>
      <c r="G92" s="14" t="inlineStr">
        <is>
          <t>✓ PDF match</t>
        </is>
      </c>
    </row>
    <row r="93">
      <c r="C93" s="4" t="inlineStr">
        <is>
          <t>Total Recoverable Depreciation</t>
        </is>
      </c>
      <c r="D93" s="12" t="n">
        <v>25021.07</v>
      </c>
      <c r="F93" s="13" t="n">
        <v>25021.07</v>
      </c>
      <c r="G93" s="14" t="inlineStr">
        <is>
          <t>✓ PDF match</t>
        </is>
      </c>
    </row>
    <row r="94">
      <c r="C94" s="4" t="inlineStr">
        <is>
          <t>Net Claim if Depreciation is Recovered</t>
        </is>
      </c>
      <c r="D94" s="12" t="n">
        <v>129179.93</v>
      </c>
      <c r="F94" s="13" t="n">
        <v>129179.93</v>
      </c>
      <c r="G94" s="14" t="inlineStr">
        <is>
          <t>✓ PDF match</t>
        </is>
      </c>
    </row>
    <row r="97">
      <c r="C97" s="18" t="inlineStr">
        <is>
          <t>SUMMARY FOR DWELLING - Standardized Labels</t>
        </is>
      </c>
    </row>
    <row r="98">
      <c r="C98" s="8" t="inlineStr">
        <is>
          <t>Ambiguous labels (e.g., "RCV") have been standardized to explicit names like "Total w/Tax+O&amp;P" for clarity.</t>
        </is>
      </c>
    </row>
    <row r="99">
      <c r="C99" t="inlineStr">
        <is>
          <t>Line Item Total (qty*total unit cost only)</t>
        </is>
      </c>
      <c r="D99" s="16" t="n">
        <v>112271.16</v>
      </c>
      <c r="E99" s="16" t="n">
        <v>108397.2499999999</v>
      </c>
      <c r="F99" s="16" t="n">
        <v>112271.16</v>
      </c>
      <c r="G99" s="14" t="inlineStr">
        <is>
          <t>✓ PDF match</t>
        </is>
      </c>
    </row>
    <row r="100">
      <c r="C100" t="inlineStr">
        <is>
          <t>Total Tax</t>
        </is>
      </c>
      <c r="D100" s="16" t="n">
        <v>6659.69</v>
      </c>
      <c r="E100" s="16" t="n">
        <v>6659.69</v>
      </c>
      <c r="G100" s="14" t="inlineStr">
        <is>
          <t>✓ Match</t>
        </is>
      </c>
    </row>
    <row r="101">
      <c r="C101" t="inlineStr">
        <is>
          <t>Line Item Total + Tax</t>
        </is>
      </c>
      <c r="D101" s="16" t="n">
        <v>118930.85</v>
      </c>
      <c r="E101" s="16" t="n">
        <v>115056.9399999999</v>
      </c>
      <c r="G101" s="19" t="inlineStr">
        <is>
          <t>✗ Calc differs</t>
        </is>
      </c>
    </row>
    <row r="103">
      <c r="C103" t="inlineStr">
        <is>
          <t>O&amp;P</t>
        </is>
      </c>
      <c r="D103" s="16" t="n">
        <v>10249.08</v>
      </c>
      <c r="E103" s="16" t="n">
        <v>9902.02000000001</v>
      </c>
      <c r="F103" s="16" t="n">
        <v>10249.08</v>
      </c>
      <c r="G103" s="14" t="inlineStr">
        <is>
          <t>✓ PDF match</t>
        </is>
      </c>
    </row>
    <row r="104">
      <c r="C104" t="inlineStr">
        <is>
          <t>Total w/Tax+O&amp;P</t>
        </is>
      </c>
      <c r="D104" s="16" t="n">
        <v>129179.93</v>
      </c>
      <c r="E104" s="16" t="n">
        <v>124958.9599999999</v>
      </c>
      <c r="F104" s="16" t="n">
        <v>129179.93</v>
      </c>
      <c r="G104" s="14" t="inlineStr">
        <is>
          <t>✓ PDF match</t>
        </is>
      </c>
    </row>
    <row r="105">
      <c r="C105" t="inlineStr">
        <is>
          <t>Net Claim</t>
        </is>
      </c>
      <c r="D105" s="16" t="n">
        <v>104158.86</v>
      </c>
      <c r="E105" s="16" t="n">
        <v>102192.8</v>
      </c>
      <c r="F105" s="16" t="n">
        <v>104158.86</v>
      </c>
      <c r="G105" s="14" t="inlineStr">
        <is>
          <t>✓ PDF match</t>
        </is>
      </c>
    </row>
  </sheetData>
  <conditionalFormatting sqref="O2:O74">
    <cfRule type="expression" priority="1" dxfId="0">
      <formula>O2="✓ Match"</formula>
    </cfRule>
    <cfRule type="expression" priority="2" dxfId="1">
      <formula>AND(O2&lt;&gt;"✓ Match",O2&lt;&gt;"N/A")</formula>
    </cfRule>
    <cfRule type="expression" priority="3" dxfId="2">
      <formula>O2="N/A"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75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1.8" customWidth="1" min="6" max="6"/>
    <col width="18.5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21.8" customWidth="1" min="12" max="12"/>
    <col width="14" customWidth="1" min="13" max="13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O&amp;P</t>
        </is>
      </c>
      <c r="G1" s="4" t="inlineStr">
        <is>
          <t>Total w/Tax+O&amp;P</t>
        </is>
      </c>
      <c r="H1" s="4" t="inlineStr">
        <is>
          <t>Age/Life</t>
        </is>
      </c>
      <c r="I1" s="4" t="inlineStr">
        <is>
          <t>Deprec %</t>
        </is>
      </c>
      <c r="J1" s="4" t="inlineStr">
        <is>
          <t>ACV</t>
        </is>
      </c>
      <c r="K1" s="4" t="inlineStr">
        <is>
          <t>Verify Final</t>
        </is>
      </c>
      <c r="L1" s="4" t="inlineStr">
        <is>
          <t>PDF Total</t>
        </is>
      </c>
      <c r="M1" s="4" t="inlineStr">
        <is>
          <t>Verify Status</t>
        </is>
      </c>
    </row>
    <row r="3">
      <c r="A3" t="inlineStr">
        <is>
          <t>Additional charge for high roof (2 stories or greater)</t>
        </is>
      </c>
      <c r="C3" t="n">
        <v>95.55</v>
      </c>
      <c r="D3" s="15" t="n">
        <v>36.19</v>
      </c>
      <c r="E3" s="15" t="n">
        <v>3457.9545</v>
      </c>
      <c r="F3" s="15" t="n">
        <v>325.04</v>
      </c>
      <c r="I3" s="15" t="n">
        <v>0</v>
      </c>
      <c r="J3" s="15" t="n">
        <v>3953.23</v>
      </c>
      <c r="K3" s="15" t="n">
        <v>3782.9945</v>
      </c>
      <c r="L3" s="15" t="n">
        <v>3953.23</v>
      </c>
      <c r="M3" t="n">
        <v>-170.24</v>
      </c>
    </row>
    <row r="4">
      <c r="A4" t="inlineStr">
        <is>
          <t>Additional cost for high wall or ceiling - Over 14'</t>
        </is>
      </c>
      <c r="C4" t="n">
        <v>4772.36</v>
      </c>
      <c r="D4" s="15" t="n">
        <v>0.11</v>
      </c>
      <c r="E4" s="15" t="n">
        <v>524.9596</v>
      </c>
      <c r="F4" s="15" t="n">
        <v>49.34</v>
      </c>
      <c r="I4" s="15" t="n">
        <v>0</v>
      </c>
      <c r="J4" s="15" t="n">
        <v>600.16</v>
      </c>
      <c r="K4" s="15" t="n">
        <v>574.2996000000001</v>
      </c>
      <c r="L4" s="15" t="n">
        <v>600.16</v>
      </c>
      <c r="M4" t="n">
        <v>-25.86</v>
      </c>
    </row>
    <row r="5">
      <c r="A5" t="inlineStr">
        <is>
          <t>Asphalt starter - peel and stick</t>
        </is>
      </c>
      <c r="C5" t="n">
        <v>701</v>
      </c>
      <c r="D5" s="15" t="n">
        <v>2.94</v>
      </c>
      <c r="E5" s="15" t="n">
        <v>2060.94</v>
      </c>
      <c r="F5" s="15" t="n">
        <v>195.98</v>
      </c>
      <c r="I5" s="15" t="n">
        <v>479.48</v>
      </c>
      <c r="J5" s="15" t="n">
        <v>1904.05</v>
      </c>
      <c r="K5" s="15" t="n">
        <v>2256.92</v>
      </c>
      <c r="L5" s="15" t="n">
        <v>2383.53</v>
      </c>
      <c r="M5" t="n">
        <v>-126.61</v>
      </c>
    </row>
    <row r="6">
      <c r="A6" t="inlineStr">
        <is>
          <t>Carpet</t>
        </is>
      </c>
      <c r="C6" t="n">
        <v>214.9</v>
      </c>
      <c r="D6" s="15" t="n">
        <v>5.13</v>
      </c>
      <c r="E6" s="15" t="n">
        <v>1102.437</v>
      </c>
      <c r="F6" s="15" t="n">
        <v>106.8</v>
      </c>
      <c r="I6" s="15" t="n">
        <v>675</v>
      </c>
      <c r="J6" s="15" t="n">
        <v>623.9299999999999</v>
      </c>
      <c r="K6" s="15" t="n">
        <v>1209.237</v>
      </c>
      <c r="L6" s="15" t="n">
        <v>1298.93</v>
      </c>
      <c r="M6" t="n">
        <v>-89.69</v>
      </c>
    </row>
    <row r="7">
      <c r="A7" t="inlineStr">
        <is>
          <t>Content Manipulation charge - per hour</t>
        </is>
      </c>
      <c r="C7" t="n">
        <v>16</v>
      </c>
      <c r="D7" s="15" t="n">
        <v>66.40000000000001</v>
      </c>
      <c r="E7" s="15" t="n">
        <v>1062.4</v>
      </c>
      <c r="F7" s="15" t="n">
        <v>99.86</v>
      </c>
      <c r="I7" s="15" t="n">
        <v>0</v>
      </c>
      <c r="J7" s="15" t="n">
        <v>1214.56</v>
      </c>
      <c r="K7" s="15" t="n">
        <v>1162.26</v>
      </c>
      <c r="L7" s="15" t="n">
        <v>1214.56</v>
      </c>
      <c r="M7" t="n">
        <v>-52.3</v>
      </c>
    </row>
    <row r="8">
      <c r="A8" t="inlineStr">
        <is>
          <t>Contents - move out then reset</t>
        </is>
      </c>
      <c r="C8" t="n">
        <v>1</v>
      </c>
      <c r="D8" s="15" t="n">
        <v>97.45999999999999</v>
      </c>
      <c r="E8" s="15" t="n">
        <v>97.45999999999999</v>
      </c>
      <c r="F8" s="15" t="n">
        <v>9.16</v>
      </c>
      <c r="I8" s="15" t="n">
        <v>0</v>
      </c>
      <c r="J8" s="15" t="n">
        <v>111.42</v>
      </c>
      <c r="K8" s="15" t="n">
        <v>106.62</v>
      </c>
      <c r="L8" s="15" t="n">
        <v>111.42</v>
      </c>
      <c r="M8" t="n">
        <v>-4.8</v>
      </c>
    </row>
    <row r="9">
      <c r="A9" t="inlineStr">
        <is>
          <t>Drip edge/gutter apron</t>
        </is>
      </c>
      <c r="C9" t="n">
        <v>715.02</v>
      </c>
      <c r="D9" s="15" t="n">
        <v>4.64</v>
      </c>
      <c r="E9" s="15" t="n">
        <v>3317.6928</v>
      </c>
      <c r="F9" s="15" t="n">
        <v>317.06</v>
      </c>
      <c r="I9" s="15" t="n">
        <v>1106.85</v>
      </c>
      <c r="J9" s="15" t="n">
        <v>2749.3</v>
      </c>
      <c r="K9" s="15" t="n">
        <v>3634.7528</v>
      </c>
      <c r="L9" s="15" t="n">
        <v>3856.15</v>
      </c>
      <c r="M9" t="n">
        <v>-221.4</v>
      </c>
    </row>
    <row r="10">
      <c r="A10" t="inlineStr">
        <is>
          <t>Drywall patch / small repair, ready for paint</t>
        </is>
      </c>
      <c r="C10" t="n">
        <v>4</v>
      </c>
      <c r="D10" s="15" t="n">
        <v>152.32</v>
      </c>
      <c r="E10" s="15" t="n">
        <v>609.28</v>
      </c>
      <c r="F10" s="15" t="n">
        <v>57.4</v>
      </c>
      <c r="I10" s="15" t="n">
        <v>1.65</v>
      </c>
      <c r="J10" s="15" t="n">
        <v>696.3200000000001</v>
      </c>
      <c r="K10" s="15" t="n">
        <v>666.6799999999999</v>
      </c>
      <c r="L10" s="15" t="n">
        <v>697.97</v>
      </c>
      <c r="M10" t="n">
        <v>-31.29</v>
      </c>
    </row>
    <row r="11">
      <c r="A11" t="inlineStr">
        <is>
          <t>Drywall tape joint / repair - per LF</t>
        </is>
      </c>
      <c r="C11" t="n">
        <v>18</v>
      </c>
      <c r="D11" s="15" t="n">
        <v>15.46</v>
      </c>
      <c r="E11" s="15" t="n">
        <v>278.28</v>
      </c>
      <c r="F11" s="15" t="n">
        <v>26.2</v>
      </c>
      <c r="I11" s="15" t="n">
        <v>0.58</v>
      </c>
      <c r="J11" s="15" t="n">
        <v>318.06</v>
      </c>
      <c r="K11" s="15" t="n">
        <v>304.48</v>
      </c>
      <c r="L11" s="15" t="n">
        <v>318.64</v>
      </c>
      <c r="M11" t="n">
        <v>-14.16</v>
      </c>
    </row>
    <row r="12">
      <c r="A12" t="inlineStr">
        <is>
          <t>Dumpster load - Approx. 20 yards, 4 tons of debris</t>
        </is>
      </c>
      <c r="C12" t="n">
        <v>1</v>
      </c>
      <c r="D12" s="15" t="n">
        <v>1093</v>
      </c>
      <c r="E12" s="15" t="n">
        <v>1093</v>
      </c>
      <c r="F12" s="15" t="n">
        <v>102.74</v>
      </c>
      <c r="I12" s="15" t="n">
        <v>0</v>
      </c>
      <c r="J12" s="15" t="n">
        <v>1249.55</v>
      </c>
      <c r="K12" s="15" t="n">
        <v>1195.74</v>
      </c>
      <c r="L12" s="15" t="n">
        <v>1249.55</v>
      </c>
      <c r="M12" t="n">
        <v>-53.81</v>
      </c>
    </row>
    <row r="13">
      <c r="A13" t="inlineStr">
        <is>
          <t>Final cleaning - construction - Residential</t>
        </is>
      </c>
      <c r="C13" t="n">
        <v>1099.18</v>
      </c>
      <c r="D13" s="15" t="n">
        <v>0.41</v>
      </c>
      <c r="E13" s="15" t="n">
        <v>450.6638</v>
      </c>
      <c r="F13" s="15" t="n">
        <v>42.36</v>
      </c>
      <c r="I13" s="15" t="n">
        <v>0</v>
      </c>
      <c r="J13" s="15" t="n">
        <v>515.22</v>
      </c>
      <c r="K13" s="15" t="n">
        <v>493.0238</v>
      </c>
      <c r="L13" s="15" t="n">
        <v>515.22</v>
      </c>
      <c r="M13" t="n">
        <v>-22.2</v>
      </c>
    </row>
    <row r="14">
      <c r="A14" t="inlineStr">
        <is>
          <t>Flashing - pipe jack</t>
        </is>
      </c>
      <c r="C14" t="n">
        <v>4</v>
      </c>
      <c r="D14" s="15" t="n">
        <v>75.68000000000001</v>
      </c>
      <c r="E14" s="15" t="n">
        <v>302.72</v>
      </c>
      <c r="F14" s="15" t="n">
        <v>28.76</v>
      </c>
      <c r="I14" s="15" t="n">
        <v>61.78</v>
      </c>
      <c r="J14" s="15" t="n">
        <v>287.84</v>
      </c>
      <c r="K14" s="15" t="n">
        <v>331.48</v>
      </c>
      <c r="L14" s="15" t="n">
        <v>349.62</v>
      </c>
      <c r="M14" t="n">
        <v>-18.14</v>
      </c>
    </row>
    <row r="15">
      <c r="A15" t="inlineStr">
        <is>
          <t>General clean - up</t>
        </is>
      </c>
      <c r="C15" t="n">
        <v>2</v>
      </c>
      <c r="D15" s="15" t="n">
        <v>64.65000000000001</v>
      </c>
      <c r="E15" s="15" t="n">
        <v>129.3</v>
      </c>
      <c r="F15" s="15" t="n">
        <v>12.16</v>
      </c>
      <c r="I15" s="15" t="n">
        <v>0</v>
      </c>
      <c r="J15" s="15" t="n">
        <v>147.83</v>
      </c>
      <c r="K15" s="15" t="n">
        <v>141.46</v>
      </c>
      <c r="L15" s="15" t="n">
        <v>147.83</v>
      </c>
      <c r="M15" t="n">
        <v>-6.37</v>
      </c>
    </row>
    <row r="16">
      <c r="A16" t="inlineStr">
        <is>
          <t>Laminated - comp. shingle rfg. - w/out felt</t>
        </is>
      </c>
      <c r="C16" t="n">
        <v>110</v>
      </c>
      <c r="D16" s="15" t="n">
        <v>397.52</v>
      </c>
      <c r="E16" s="15" t="n">
        <v>43727.2</v>
      </c>
      <c r="F16" s="15" t="n">
        <v>4192.24</v>
      </c>
      <c r="I16" s="15" t="n">
        <v>17423.01</v>
      </c>
      <c r="J16" s="15" t="n">
        <v>33563.16</v>
      </c>
      <c r="K16" s="15" t="n">
        <v>47919.44</v>
      </c>
      <c r="L16" s="15" t="n">
        <v>50986.17</v>
      </c>
      <c r="M16" t="n">
        <v>-3066.73</v>
      </c>
    </row>
    <row r="17">
      <c r="A17" t="inlineStr">
        <is>
          <t>Mask the floor per square foot - plastic and tape - 4 mil*</t>
        </is>
      </c>
      <c r="C17" t="n">
        <v>1099.14</v>
      </c>
      <c r="D17" s="15" t="n">
        <v>0.5600000000000001</v>
      </c>
      <c r="E17" s="15" t="n">
        <v>615.5184000000002</v>
      </c>
      <c r="F17" s="15" t="n">
        <v>58.19999999999999</v>
      </c>
      <c r="I17" s="15" t="n">
        <v>46.16</v>
      </c>
      <c r="J17" s="15" t="n">
        <v>661.5099999999999</v>
      </c>
      <c r="K17" s="15" t="n">
        <v>673.7184000000002</v>
      </c>
      <c r="L17" s="15" t="n">
        <v>707.67</v>
      </c>
      <c r="M17" t="n">
        <v>-33.95</v>
      </c>
    </row>
    <row r="18">
      <c r="A18" t="inlineStr">
        <is>
          <t>Mask wall - plastic, paper, tape (per LF)</t>
        </is>
      </c>
      <c r="C18" t="n">
        <v>73.76000000000001</v>
      </c>
      <c r="D18" s="15" t="n">
        <v>2.43</v>
      </c>
      <c r="E18" s="15" t="n">
        <v>179.2368</v>
      </c>
      <c r="F18" s="15" t="n">
        <v>16.92</v>
      </c>
      <c r="I18" s="15" t="n">
        <v>1.19</v>
      </c>
      <c r="J18" s="15" t="n">
        <v>204.74</v>
      </c>
      <c r="K18" s="15" t="n">
        <v>196.1568</v>
      </c>
      <c r="L18" s="15" t="n">
        <v>205.93</v>
      </c>
      <c r="M18" t="n">
        <v>-9.77</v>
      </c>
    </row>
    <row r="19">
      <c r="A19" t="inlineStr">
        <is>
          <t>On-Site Evaluation and/or Supervisor/Admin - per hour</t>
        </is>
      </c>
      <c r="C19" t="n">
        <v>1</v>
      </c>
      <c r="D19" s="15" t="n">
        <v>82.7</v>
      </c>
      <c r="E19" s="15" t="n">
        <v>82.7</v>
      </c>
      <c r="F19" s="15" t="n">
        <v>7.78</v>
      </c>
      <c r="I19" s="15" t="n">
        <v>0</v>
      </c>
      <c r="J19" s="15" t="n">
        <v>94.55</v>
      </c>
      <c r="K19" s="15" t="n">
        <v>90.48</v>
      </c>
      <c r="L19" s="15" t="n">
        <v>94.55</v>
      </c>
      <c r="M19" t="n">
        <v>-4.07</v>
      </c>
    </row>
    <row r="20">
      <c r="A20" t="inlineStr">
        <is>
          <t>Paint the walls - two coats*</t>
        </is>
      </c>
      <c r="C20" t="n">
        <v>3098.67</v>
      </c>
      <c r="D20" s="15" t="n">
        <v>2.22</v>
      </c>
      <c r="E20" s="15" t="n">
        <v>6879.0474</v>
      </c>
      <c r="F20" s="15" t="n">
        <v>650.6999999999999</v>
      </c>
      <c r="I20" s="15" t="n">
        <v>576.3599999999999</v>
      </c>
      <c r="J20" s="15" t="n">
        <v>7337.4</v>
      </c>
      <c r="K20" s="15" t="n">
        <v>7529.7474</v>
      </c>
      <c r="L20" s="15" t="n">
        <v>7913.76</v>
      </c>
      <c r="M20" t="n">
        <v>-384.01</v>
      </c>
    </row>
    <row r="21">
      <c r="A21" t="inlineStr">
        <is>
          <t>Paint window opening Skylights - 2 coats (per side)*</t>
        </is>
      </c>
      <c r="C21" t="n">
        <v>14</v>
      </c>
      <c r="D21" s="15" t="n">
        <v>75.58</v>
      </c>
      <c r="E21" s="15" t="n">
        <v>1058.12</v>
      </c>
      <c r="F21" s="15" t="n">
        <v>99.83999999999999</v>
      </c>
      <c r="I21" s="15" t="n">
        <v>53.26000000000001</v>
      </c>
      <c r="J21" s="15" t="n">
        <v>1160.98</v>
      </c>
      <c r="K21" s="15" t="n">
        <v>1157.96</v>
      </c>
      <c r="L21" s="15" t="n">
        <v>1214.24</v>
      </c>
      <c r="M21" t="n">
        <v>-56.28</v>
      </c>
    </row>
    <row r="22">
      <c r="A22" t="inlineStr">
        <is>
          <t>R&amp;R</t>
        </is>
      </c>
      <c r="C22" t="n">
        <v>0</v>
      </c>
      <c r="D22" s="15" t="n">
        <v>10.1</v>
      </c>
      <c r="E22" s="15" t="n">
        <v>0</v>
      </c>
      <c r="F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t="inlineStr">
        <is>
          <t>N/A</t>
        </is>
      </c>
    </row>
    <row r="23">
      <c r="A23" t="inlineStr">
        <is>
          <t>R&amp;R Board-up windows (2)*</t>
        </is>
      </c>
      <c r="C23" t="n">
        <v>36</v>
      </c>
      <c r="D23" s="15" t="n">
        <v>4.41</v>
      </c>
      <c r="E23" s="15" t="n">
        <v>158.76</v>
      </c>
      <c r="F23" s="15" t="n">
        <v>15.12</v>
      </c>
      <c r="I23" s="15" t="n">
        <v>0</v>
      </c>
      <c r="J23" s="15" t="n">
        <v>183.97</v>
      </c>
      <c r="K23" s="15" t="n">
        <v>173.88</v>
      </c>
      <c r="L23" s="15" t="n">
        <v>183.97</v>
      </c>
      <c r="M23" t="n">
        <v>-10.09</v>
      </c>
    </row>
    <row r="24">
      <c r="A24" t="inlineStr">
        <is>
          <t>R&amp;R Carpet pad</t>
        </is>
      </c>
      <c r="C24" t="n">
        <v>124.58</v>
      </c>
      <c r="D24" s="15" t="n">
        <v>1.13</v>
      </c>
      <c r="E24" s="15" t="n">
        <v>140.7754</v>
      </c>
      <c r="F24" s="15" t="n">
        <v>13.6</v>
      </c>
      <c r="I24" s="15" t="n">
        <v>75.12</v>
      </c>
      <c r="J24" s="15" t="n">
        <v>90.12</v>
      </c>
      <c r="K24" s="15" t="n">
        <v>154.3754</v>
      </c>
      <c r="L24" s="15" t="n">
        <v>165.24</v>
      </c>
      <c r="M24" t="n">
        <v>-10.86</v>
      </c>
    </row>
    <row r="25">
      <c r="A25" t="inlineStr">
        <is>
          <t>R&amp;R Counterflashing - Apron flashing</t>
        </is>
      </c>
      <c r="C25" t="n">
        <v>120</v>
      </c>
      <c r="D25" s="15" t="n">
        <v>18.32</v>
      </c>
      <c r="E25" s="15" t="n">
        <v>2198.4</v>
      </c>
      <c r="F25" s="15" t="n">
        <v>207.72</v>
      </c>
      <c r="I25" s="15" t="n">
        <v>226.8</v>
      </c>
      <c r="J25" s="15" t="n">
        <v>2299.45</v>
      </c>
      <c r="K25" s="15" t="n">
        <v>2406.12</v>
      </c>
      <c r="L25" s="15" t="n">
        <v>2526.25</v>
      </c>
      <c r="M25" t="n">
        <v>-120.13</v>
      </c>
    </row>
    <row r="26">
      <c r="A26" t="inlineStr">
        <is>
          <t>R&amp;R Hip / Ridge cap - Standard profile - composition shingles</t>
        </is>
      </c>
      <c r="C26" t="n">
        <v>312</v>
      </c>
      <c r="D26" s="15" t="n">
        <v>13.34</v>
      </c>
      <c r="E26" s="15" t="n">
        <v>4162.08</v>
      </c>
      <c r="F26" s="15" t="n">
        <v>395.12</v>
      </c>
      <c r="I26" s="15" t="n">
        <v>825.55</v>
      </c>
      <c r="J26" s="15" t="n">
        <v>3979.86</v>
      </c>
      <c r="K26" s="15" t="n">
        <v>4557.2</v>
      </c>
      <c r="L26" s="15" t="n">
        <v>4805.41</v>
      </c>
      <c r="M26" t="n">
        <v>-248.21</v>
      </c>
    </row>
    <row r="27">
      <c r="A27" t="inlineStr">
        <is>
          <t>Remove Additional charge for high roof (2 stories or greater)</t>
        </is>
      </c>
      <c r="C27" t="n">
        <v>95.55</v>
      </c>
      <c r="D27" s="15" t="n">
        <v>10.2</v>
      </c>
      <c r="E27" s="15" t="n">
        <v>974.6099999999999</v>
      </c>
      <c r="F27" s="15" t="n">
        <v>91.62</v>
      </c>
      <c r="I27" s="15" t="n">
        <v>0</v>
      </c>
      <c r="J27" s="15" t="n">
        <v>1114.21</v>
      </c>
      <c r="K27" s="15" t="n">
        <v>1066.23</v>
      </c>
      <c r="L27" s="15" t="n">
        <v>1114.21</v>
      </c>
      <c r="M27" t="n">
        <v>-47.98</v>
      </c>
    </row>
    <row r="28">
      <c r="A28" t="inlineStr">
        <is>
          <t>Remove Carpet</t>
        </is>
      </c>
      <c r="C28" t="n">
        <v>124.58</v>
      </c>
      <c r="D28" s="15" t="n">
        <v>0.52</v>
      </c>
      <c r="E28" s="15" t="n">
        <v>64.7816</v>
      </c>
      <c r="F28" s="15" t="n">
        <v>6.08</v>
      </c>
      <c r="I28" s="15" t="n">
        <v>0</v>
      </c>
      <c r="J28" s="15" t="n">
        <v>74.05</v>
      </c>
      <c r="K28" s="15" t="n">
        <v>70.8616</v>
      </c>
      <c r="L28" s="15" t="n">
        <v>74.05</v>
      </c>
      <c r="M28" t="n">
        <v>-3.19</v>
      </c>
    </row>
    <row r="29">
      <c r="A29" t="inlineStr">
        <is>
          <t>Remove Laminated - comp. shingle rfg. - w/ felt</t>
        </is>
      </c>
      <c r="C29" t="n">
        <v>95.55</v>
      </c>
      <c r="D29" s="15" t="n">
        <v>111.01</v>
      </c>
      <c r="E29" s="15" t="n">
        <v>10607.0055</v>
      </c>
      <c r="F29" s="15" t="n">
        <v>997.0599999999999</v>
      </c>
      <c r="I29" s="15" t="n">
        <v>0</v>
      </c>
      <c r="J29" s="15" t="n">
        <v>12126.26</v>
      </c>
      <c r="K29" s="15" t="n">
        <v>11604.0655</v>
      </c>
      <c r="L29" s="15" t="n">
        <v>12126.26</v>
      </c>
      <c r="M29" t="n">
        <v>-522.1900000000001</v>
      </c>
    </row>
    <row r="30">
      <c r="A30" t="inlineStr">
        <is>
          <t>Roofing felt - 15 lb.</t>
        </is>
      </c>
      <c r="C30" t="n">
        <v>95.55</v>
      </c>
      <c r="D30" s="15" t="n">
        <v>58.47</v>
      </c>
      <c r="E30" s="15" t="n">
        <v>5586.8085</v>
      </c>
      <c r="F30" s="15" t="n">
        <v>529.98</v>
      </c>
      <c r="I30" s="15" t="n">
        <v>1026.78</v>
      </c>
      <c r="J30" s="15" t="n">
        <v>5418.92</v>
      </c>
      <c r="K30" s="15" t="n">
        <v>6116.788500000001</v>
      </c>
      <c r="L30" s="15" t="n">
        <v>6445.7</v>
      </c>
      <c r="M30" t="n">
        <v>-328.91</v>
      </c>
    </row>
    <row r="31">
      <c r="A31" t="inlineStr">
        <is>
          <t>Seal &amp; paint stucco</t>
        </is>
      </c>
      <c r="C31" t="n">
        <v>824</v>
      </c>
      <c r="D31" s="15" t="n">
        <v>3.33</v>
      </c>
      <c r="E31" s="15" t="n">
        <v>2743.92</v>
      </c>
      <c r="F31" s="15" t="n">
        <v>259.08</v>
      </c>
      <c r="I31" s="15" t="n">
        <v>0</v>
      </c>
      <c r="J31" s="15" t="n">
        <v>3150.93</v>
      </c>
      <c r="K31" s="15" t="n">
        <v>3003</v>
      </c>
      <c r="L31" s="15" t="n">
        <v>3150.93</v>
      </c>
      <c r="M31" t="n">
        <v>-147.93</v>
      </c>
    </row>
    <row r="32">
      <c r="A32" t="inlineStr">
        <is>
          <t>Seal the surface area w/latex based stain blocker - one coat</t>
        </is>
      </c>
      <c r="C32" t="n">
        <v>192</v>
      </c>
      <c r="D32" s="15" t="n">
        <v>1.47</v>
      </c>
      <c r="E32" s="15" t="n">
        <v>282.24</v>
      </c>
      <c r="F32" s="15" t="n">
        <v>26.64</v>
      </c>
      <c r="I32" s="15" t="n">
        <v>10.38</v>
      </c>
      <c r="J32" s="15" t="n">
        <v>313.2</v>
      </c>
      <c r="K32" s="15" t="n">
        <v>308.88</v>
      </c>
      <c r="L32" s="15" t="n">
        <v>323.58</v>
      </c>
      <c r="M32" t="n">
        <v>-14.7</v>
      </c>
    </row>
    <row r="33">
      <c r="A33" t="inlineStr">
        <is>
          <t>Single axle dump truck - per load - including dump fees</t>
        </is>
      </c>
      <c r="C33" t="n">
        <v>10</v>
      </c>
      <c r="D33" s="15" t="n">
        <v>491.65</v>
      </c>
      <c r="E33" s="15" t="n">
        <v>4916.5</v>
      </c>
      <c r="F33" s="15" t="n">
        <v>462.16</v>
      </c>
      <c r="I33" s="15" t="n">
        <v>0</v>
      </c>
      <c r="J33" s="15" t="n">
        <v>5620.7</v>
      </c>
      <c r="K33" s="15" t="n">
        <v>5378.66</v>
      </c>
      <c r="L33" s="15" t="n">
        <v>5620.7</v>
      </c>
      <c r="M33" t="n">
        <v>-242.04</v>
      </c>
    </row>
    <row r="34">
      <c r="A34" t="inlineStr">
        <is>
          <t>Skylight interior surround (allowance)*</t>
        </is>
      </c>
      <c r="C34" t="n">
        <v>14</v>
      </c>
      <c r="D34" s="15" t="n">
        <v>125</v>
      </c>
      <c r="E34" s="15" t="n">
        <v>1750</v>
      </c>
      <c r="F34" s="15" t="n">
        <v>164.52</v>
      </c>
      <c r="I34" s="15" t="n">
        <v>0</v>
      </c>
      <c r="J34" s="15" t="n">
        <v>2000.7</v>
      </c>
      <c r="K34" s="15" t="n">
        <v>1914.52</v>
      </c>
      <c r="L34" s="15" t="n">
        <v>2000.7</v>
      </c>
      <c r="M34" t="n">
        <v>-86.18000000000001</v>
      </c>
    </row>
    <row r="35">
      <c r="A35" t="inlineStr">
        <is>
          <t>Solar panel (Invoice) *</t>
        </is>
      </c>
      <c r="C35" t="n">
        <v>1</v>
      </c>
      <c r="D35" s="15" t="n">
        <v>4531.22</v>
      </c>
      <c r="E35" s="15" t="n">
        <v>4531.22</v>
      </c>
      <c r="F35" s="15" t="n">
        <v>0</v>
      </c>
      <c r="I35" s="15" t="n">
        <v>0</v>
      </c>
      <c r="J35" s="15" t="n">
        <v>4531.22</v>
      </c>
      <c r="K35" s="15" t="n">
        <v>4531.22</v>
      </c>
      <c r="L35" s="15" t="n">
        <v>4531.22</v>
      </c>
      <c r="M35" t="inlineStr">
        <is>
          <t>✓ Match</t>
        </is>
      </c>
    </row>
    <row r="36">
      <c r="A36" t="inlineStr">
        <is>
          <t>Step flashing</t>
        </is>
      </c>
      <c r="B36" t="inlineStr">
        <is>
          <t>LF</t>
        </is>
      </c>
      <c r="C36" t="n">
        <v>86</v>
      </c>
      <c r="D36" s="15" t="n">
        <v>17.07</v>
      </c>
      <c r="E36" s="15" t="n">
        <v>1468.02</v>
      </c>
      <c r="F36" s="15" t="n">
        <v>138.82</v>
      </c>
      <c r="I36" s="15" t="n">
        <v>175.7</v>
      </c>
      <c r="J36" s="15" t="n">
        <v>1512.63</v>
      </c>
      <c r="K36" s="15" t="n">
        <v>1606.84</v>
      </c>
      <c r="L36" s="15" t="n">
        <v>1688.33</v>
      </c>
      <c r="M36" t="n">
        <v>-81.48999999999999</v>
      </c>
    </row>
    <row r="37">
      <c r="A37" t="inlineStr">
        <is>
          <t>Stucco patch / small repair - ready for color</t>
        </is>
      </c>
      <c r="C37" t="n">
        <v>6</v>
      </c>
      <c r="D37" s="15" t="n">
        <v>292.17</v>
      </c>
      <c r="E37" s="15" t="n">
        <v>1753.02</v>
      </c>
      <c r="F37" s="15" t="n">
        <v>165.4</v>
      </c>
      <c r="I37" s="15" t="n">
        <v>0</v>
      </c>
      <c r="J37" s="15" t="n">
        <v>2011.6</v>
      </c>
      <c r="K37" s="15" t="n">
        <v>1918.42</v>
      </c>
      <c r="L37" s="15" t="n">
        <v>2011.6</v>
      </c>
      <c r="M37" t="n">
        <v>-93.18000000000001</v>
      </c>
    </row>
    <row r="38">
      <c r="A38" t="inlineStr">
        <is>
          <t>Temporary toilet (per month)</t>
        </is>
      </c>
      <c r="C38" t="n">
        <v>1</v>
      </c>
      <c r="D38" s="15" t="n">
        <v>198</v>
      </c>
      <c r="E38" s="15" t="n">
        <v>198</v>
      </c>
      <c r="F38" s="15" t="n">
        <v>18.62</v>
      </c>
      <c r="I38" s="15" t="n">
        <v>0</v>
      </c>
      <c r="J38" s="15" t="n">
        <v>226.37</v>
      </c>
      <c r="K38" s="15" t="n">
        <v>216.62</v>
      </c>
      <c r="L38" s="15" t="n">
        <v>226.37</v>
      </c>
      <c r="M38" t="n">
        <v>-9.75</v>
      </c>
    </row>
    <row r="39">
      <c r="A39" t="inlineStr">
        <is>
          <t>Texture drywall - machine</t>
        </is>
      </c>
      <c r="C39" t="n">
        <v>32</v>
      </c>
      <c r="D39" s="15" t="n">
        <v>1.23</v>
      </c>
      <c r="E39" s="15" t="n">
        <v>39.36</v>
      </c>
      <c r="F39" s="15" t="n">
        <v>3.7</v>
      </c>
      <c r="I39" s="15" t="n">
        <v>0.13</v>
      </c>
      <c r="J39" s="15" t="n">
        <v>44.98</v>
      </c>
      <c r="K39" s="15" t="n">
        <v>43.06</v>
      </c>
      <c r="L39" s="15" t="n">
        <v>45.11</v>
      </c>
      <c r="M39" t="n">
        <v>-2.05</v>
      </c>
    </row>
    <row r="40">
      <c r="A40" t="inlineStr">
        <is>
          <t>Texture drywall - smooth / skim coat</t>
        </is>
      </c>
      <c r="C40" t="n">
        <v>32</v>
      </c>
      <c r="D40" s="15" t="n">
        <v>2.73</v>
      </c>
      <c r="E40" s="15" t="n">
        <v>87.36</v>
      </c>
      <c r="F40" s="15" t="n">
        <v>8.24</v>
      </c>
      <c r="I40" s="15" t="n">
        <v>0.38</v>
      </c>
      <c r="J40" s="15" t="n">
        <v>99.81999999999999</v>
      </c>
      <c r="K40" s="15" t="n">
        <v>95.59999999999999</v>
      </c>
      <c r="L40" s="15" t="n">
        <v>100.2</v>
      </c>
      <c r="M40" t="n">
        <v>-4.6</v>
      </c>
    </row>
    <row r="42">
      <c r="A42" s="4" t="inlineStr">
        <is>
          <t>TOTALS</t>
        </is>
      </c>
      <c r="E42" s="12">
        <f>SUM(E3:E40)</f>
        <v/>
      </c>
      <c r="F42" s="12">
        <f>SUM(F3:F40)</f>
        <v/>
      </c>
      <c r="G42" s="12">
        <f>SUM(G3:G40)</f>
        <v/>
      </c>
      <c r="I42" s="12">
        <f>SUM(I3:I40)</f>
        <v/>
      </c>
      <c r="J42" s="12">
        <f>SUM(J3:J40)</f>
        <v/>
      </c>
      <c r="K42" s="12">
        <f>SUM(K3:K40)</f>
        <v/>
      </c>
      <c r="L42" s="12">
        <f>SUM(L3:L40)</f>
        <v/>
      </c>
      <c r="M42" s="4">
        <f>IF(L42=0,"N/A",IF(ABS(K42-L42+F42)&lt;=MAX(1,ABS(L42)*0.0001),"✓ Match",ROUND(K42-L42+F42,2)))</f>
        <v/>
      </c>
    </row>
    <row r="43">
      <c r="A43" s="4" t="inlineStr">
        <is>
          <t>Check-Total</t>
        </is>
      </c>
      <c r="K43" s="12">
        <f>SUM(K3:K40)</f>
        <v/>
      </c>
      <c r="L43" s="12">
        <f>SUM(L3:L40)</f>
        <v/>
      </c>
      <c r="M43" s="4">
        <f>IF(L43=0,"N/A",IF(ABS(K43-L43+F43)&lt;=MAX(1,ABS(L43)*0.0001),"✓ Match",ROUND(K43-L43+F43,2)))</f>
        <v/>
      </c>
    </row>
    <row r="46">
      <c r="E46" s="5" t="n">
        <v>108691.7713</v>
      </c>
    </row>
    <row r="49">
      <c r="A49" s="4" t="inlineStr">
        <is>
          <t>COVERAGE SUMMARY</t>
        </is>
      </c>
    </row>
    <row r="50">
      <c r="A50" s="31" t="inlineStr">
        <is>
          <t>The figures below reflect auto-detected totals from the PDF. Status is informational for basic support.</t>
        </is>
      </c>
    </row>
    <row r="51">
      <c r="A51" s="32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B51" s="4" t="inlineStr">
        <is>
          <t>Auto-Detected</t>
        </is>
      </c>
      <c r="C51" s="4" t="inlineStr">
        <is>
          <t>Calculated</t>
        </is>
      </c>
      <c r="D51" s="4" t="inlineStr">
        <is>
          <t>PDF Scraped</t>
        </is>
      </c>
      <c r="E51" s="4" t="inlineStr">
        <is>
          <t>Status</t>
        </is>
      </c>
    </row>
    <row r="52">
      <c r="A52" s="4" t="inlineStr">
        <is>
          <t>Summary for Dwelling</t>
        </is>
      </c>
    </row>
    <row r="53">
      <c r="A53" s="4" t="inlineStr">
        <is>
          <t>Line Item Total</t>
        </is>
      </c>
      <c r="B53" s="12" t="n">
        <v>112271.16</v>
      </c>
      <c r="C53" s="13" t="n">
        <v>108397.2499999999</v>
      </c>
      <c r="D53" s="13" t="n">
        <v>112271.16</v>
      </c>
      <c r="E53" s="14" t="inlineStr">
        <is>
          <t>✓ PDF match</t>
        </is>
      </c>
    </row>
    <row r="54">
      <c r="A54" t="inlineStr">
        <is>
          <t>Material Excise Tax</t>
        </is>
      </c>
      <c r="B54" t="n">
        <v>1291.96</v>
      </c>
      <c r="D54" t="n">
        <v>1291.96</v>
      </c>
      <c r="E54" s="14" t="inlineStr">
        <is>
          <t>✓ PDF match</t>
        </is>
      </c>
    </row>
    <row r="55">
      <c r="A55" s="4" t="inlineStr">
        <is>
          <t>Subtotal</t>
        </is>
      </c>
      <c r="B55" s="12" t="n">
        <v>113563.12</v>
      </c>
      <c r="E55" s="17" t="inlineStr">
        <is>
          <t>Info</t>
        </is>
      </c>
    </row>
    <row r="56">
      <c r="A56" t="inlineStr">
        <is>
          <t>Overhead</t>
        </is>
      </c>
      <c r="B56" t="n">
        <v>5124.54</v>
      </c>
      <c r="C56" t="n">
        <v>4951.010000000005</v>
      </c>
      <c r="D56" t="n">
        <v>5124.54</v>
      </c>
      <c r="E56" s="14" t="inlineStr">
        <is>
          <t>✓ PDF match</t>
        </is>
      </c>
    </row>
    <row r="57">
      <c r="A57" t="inlineStr">
        <is>
          <t>Profit</t>
        </is>
      </c>
      <c r="B57" t="n">
        <v>5124.54</v>
      </c>
      <c r="C57" t="n">
        <v>4951.010000000005</v>
      </c>
      <c r="D57" t="n">
        <v>5124.54</v>
      </c>
      <c r="E57" s="14" t="inlineStr">
        <is>
          <t>✓ PDF match</t>
        </is>
      </c>
    </row>
    <row r="58">
      <c r="A58" t="inlineStr">
        <is>
          <t>General Excise Tax</t>
        </is>
      </c>
      <c r="B58" t="n">
        <v>5367.73</v>
      </c>
      <c r="D58" t="n">
        <v>5367.73</v>
      </c>
      <c r="E58" s="14" t="inlineStr">
        <is>
          <t>✓ PDF match</t>
        </is>
      </c>
    </row>
    <row r="59">
      <c r="A59" s="4" t="inlineStr">
        <is>
          <t>Replacement Cost Value</t>
        </is>
      </c>
      <c r="B59" s="12" t="n">
        <v>129179.93</v>
      </c>
      <c r="C59" s="13" t="n">
        <v>124958.9599999999</v>
      </c>
      <c r="D59" s="13" t="n">
        <v>129179.93</v>
      </c>
      <c r="E59" s="14" t="inlineStr">
        <is>
          <t>✓ PDF match</t>
        </is>
      </c>
    </row>
    <row r="60">
      <c r="A60" t="inlineStr">
        <is>
          <t>Less Depreciation</t>
        </is>
      </c>
      <c r="B60" t="n">
        <v>-25021.07</v>
      </c>
      <c r="D60" t="n">
        <v>-25021.07</v>
      </c>
      <c r="E60" s="14" t="inlineStr">
        <is>
          <t>✓ PDF match</t>
        </is>
      </c>
    </row>
    <row r="61">
      <c r="A61" s="4" t="inlineStr">
        <is>
          <t>Actual Cash Value</t>
        </is>
      </c>
      <c r="B61" s="12" t="n">
        <v>104158.86</v>
      </c>
      <c r="D61" s="13" t="n">
        <v>104158.86</v>
      </c>
      <c r="E61" s="14" t="inlineStr">
        <is>
          <t>✓ PDF match</t>
        </is>
      </c>
    </row>
    <row r="62">
      <c r="A62" s="4" t="inlineStr">
        <is>
          <t>Net Claim</t>
        </is>
      </c>
      <c r="B62" s="12" t="n">
        <v>104158.86</v>
      </c>
      <c r="D62" s="13" t="n">
        <v>104158.86</v>
      </c>
      <c r="E62" s="14" t="inlineStr">
        <is>
          <t>✓ PDF match</t>
        </is>
      </c>
    </row>
    <row r="63">
      <c r="A63" s="4" t="inlineStr">
        <is>
          <t>Total Recoverable Depreciation</t>
        </is>
      </c>
      <c r="B63" s="12" t="n">
        <v>25021.07</v>
      </c>
      <c r="D63" s="13" t="n">
        <v>25021.07</v>
      </c>
      <c r="E63" s="14" t="inlineStr">
        <is>
          <t>✓ PDF match</t>
        </is>
      </c>
    </row>
    <row r="64">
      <c r="A64" s="4" t="inlineStr">
        <is>
          <t>Net Claim if Depreciation is Recovered</t>
        </is>
      </c>
      <c r="B64" s="12" t="n">
        <v>129179.93</v>
      </c>
      <c r="D64" s="13" t="n">
        <v>129179.93</v>
      </c>
      <c r="E64" s="14" t="inlineStr">
        <is>
          <t>✓ PDF match</t>
        </is>
      </c>
    </row>
    <row r="67">
      <c r="A67" s="4" t="inlineStr">
        <is>
          <t>SUMMARY FOR DWELLING - Standardized Labels</t>
        </is>
      </c>
    </row>
    <row r="68">
      <c r="A68" s="31" t="inlineStr">
        <is>
          <t>Ambiguous labels (e.g., "RCV") have been standardized to explicit names like "Total w/Tax+O&amp;P" for clarity.</t>
        </is>
      </c>
    </row>
    <row r="69">
      <c r="A69" t="inlineStr">
        <is>
          <t>Line Item Total (qty*total unit cost only)</t>
        </is>
      </c>
      <c r="B69" t="n">
        <v>112271.16</v>
      </c>
      <c r="C69" t="n">
        <v>108397.2499999999</v>
      </c>
      <c r="D69" t="n">
        <v>112271.16</v>
      </c>
      <c r="E69" s="14" t="inlineStr">
        <is>
          <t>✓ PDF match</t>
        </is>
      </c>
    </row>
    <row r="70">
      <c r="A70" t="inlineStr">
        <is>
          <t>Total Tax</t>
        </is>
      </c>
      <c r="B70" t="n">
        <v>6659.69</v>
      </c>
      <c r="C70" t="n">
        <v>6659.69</v>
      </c>
      <c r="E70" s="14" t="inlineStr">
        <is>
          <t>✓ Match</t>
        </is>
      </c>
    </row>
    <row r="71">
      <c r="A71" t="inlineStr">
        <is>
          <t>Line Item Total + Tax</t>
        </is>
      </c>
      <c r="B71" t="n">
        <v>118930.85</v>
      </c>
      <c r="C71" t="n">
        <v>115056.9399999999</v>
      </c>
      <c r="E71" s="19" t="inlineStr">
        <is>
          <t>✗ Calc differs</t>
        </is>
      </c>
    </row>
    <row r="73">
      <c r="A73" t="inlineStr">
        <is>
          <t>O&amp;P</t>
        </is>
      </c>
      <c r="B73" t="n">
        <v>10249.08</v>
      </c>
      <c r="C73" t="n">
        <v>9902.02000000001</v>
      </c>
      <c r="D73" t="n">
        <v>10249.08</v>
      </c>
      <c r="E73" s="14" t="inlineStr">
        <is>
          <t>✓ PDF match</t>
        </is>
      </c>
    </row>
    <row r="74">
      <c r="A74" t="inlineStr">
        <is>
          <t>Total w/Tax+O&amp;P</t>
        </is>
      </c>
      <c r="B74" t="n">
        <v>129179.93</v>
      </c>
      <c r="C74" t="n">
        <v>124958.9599999999</v>
      </c>
      <c r="D74" t="n">
        <v>129179.93</v>
      </c>
      <c r="E74" s="14" t="inlineStr">
        <is>
          <t>✓ PDF match</t>
        </is>
      </c>
    </row>
    <row r="75">
      <c r="A75" t="inlineStr">
        <is>
          <t>Net Claim</t>
        </is>
      </c>
      <c r="B75" t="n">
        <v>104158.86</v>
      </c>
      <c r="C75" t="n">
        <v>102192.8</v>
      </c>
      <c r="D75" t="n">
        <v>104158.86</v>
      </c>
      <c r="E75" s="14" t="inlineStr">
        <is>
          <t>✓ PDF match</t>
        </is>
      </c>
    </row>
  </sheetData>
  <conditionalFormatting sqref="M3:M43">
    <cfRule type="expression" priority="1" dxfId="0">
      <formula>M3="✓ Match"</formula>
    </cfRule>
    <cfRule type="expression" priority="2" dxfId="3">
      <formula>AND(M3&lt;&gt;"✓ Match",M3&lt;&gt;"N/A")</formula>
    </cfRule>
    <cfRule type="expression" priority="3" dxfId="4">
      <formula>M3="N/A"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51.50000000000001" customWidth="1" min="3" max="3"/>
    <col width="21.8" customWidth="1" min="4" max="4"/>
    <col width="13" customWidth="1" min="5" max="5"/>
  </cols>
  <sheetData>
    <row r="1">
      <c r="A1" s="20" t="inlineStr">
        <is>
          <t>COVERAGE SUMMARY</t>
        </is>
      </c>
      <c r="B1" s="21" t="n"/>
      <c r="C1" s="21" t="n"/>
      <c r="D1" s="21" t="n"/>
      <c r="E1" s="21" t="n"/>
    </row>
    <row r="2">
      <c r="A2" s="34" t="inlineStr">
        <is>
          <t>The figures below reflect exactly what the user entered during the wizard at set-up. The user copied them directly from the estimate PDF file.</t>
        </is>
      </c>
    </row>
    <row r="4">
      <c r="A4" s="35" t="inlineStr">
        <is>
          <t>Summary for Dwelling</t>
        </is>
      </c>
    </row>
    <row r="5">
      <c r="A5" s="4" t="inlineStr">
        <is>
          <t>Line Item Total</t>
        </is>
      </c>
      <c r="B5" s="12" t="n">
        <v>112271.16</v>
      </c>
    </row>
    <row r="6">
      <c r="A6" t="inlineStr">
        <is>
          <t>Material Excise Tax</t>
        </is>
      </c>
      <c r="B6" s="15" t="n">
        <v>1291.96</v>
      </c>
    </row>
    <row r="7">
      <c r="A7" s="4" t="inlineStr">
        <is>
          <t>Subtotal</t>
        </is>
      </c>
      <c r="B7" s="12" t="n">
        <v>113563.12</v>
      </c>
    </row>
    <row r="8">
      <c r="A8" t="inlineStr">
        <is>
          <t>Overhead</t>
        </is>
      </c>
      <c r="B8" s="15" t="n">
        <v>5124.54</v>
      </c>
    </row>
    <row r="9">
      <c r="A9" t="inlineStr">
        <is>
          <t>Profit</t>
        </is>
      </c>
      <c r="B9" s="15" t="n">
        <v>5124.54</v>
      </c>
    </row>
    <row r="10">
      <c r="A10" t="inlineStr">
        <is>
          <t>General Excise Tax</t>
        </is>
      </c>
      <c r="B10" s="15" t="n">
        <v>5367.73</v>
      </c>
    </row>
    <row r="11">
      <c r="A11" s="4" t="inlineStr">
        <is>
          <t>Replacement Cost Value (RCV)</t>
        </is>
      </c>
      <c r="B11" s="12" t="n">
        <v>129179.93</v>
      </c>
      <c r="C11" s="36" t="inlineStr">
        <is>
          <t>(PDF: Replacement Cost Value)</t>
        </is>
      </c>
    </row>
    <row r="12">
      <c r="A12" t="inlineStr">
        <is>
          <t>Less Depreciation</t>
        </is>
      </c>
      <c r="B12" s="15" t="n">
        <v>-25021.07</v>
      </c>
    </row>
    <row r="13">
      <c r="A13" s="4" t="inlineStr">
        <is>
          <t>Actual Cash Value (ACV)</t>
        </is>
      </c>
      <c r="B13" s="12" t="n">
        <v>104158.86</v>
      </c>
      <c r="C13" s="36" t="inlineStr">
        <is>
          <t>(PDF: Actual Cash Value)</t>
        </is>
      </c>
    </row>
    <row r="14">
      <c r="A14" s="4" t="inlineStr">
        <is>
          <t>Net Claim</t>
        </is>
      </c>
      <c r="B14" s="12" t="n">
        <v>104158.86</v>
      </c>
    </row>
    <row r="15">
      <c r="A15" s="4" t="inlineStr">
        <is>
          <t>Total Recoverable Depreciation</t>
        </is>
      </c>
      <c r="B15" s="12" t="n">
        <v>25021.07</v>
      </c>
    </row>
    <row r="16">
      <c r="A16" s="4" t="inlineStr">
        <is>
          <t>Net Claim if Depreciation Recovered</t>
        </is>
      </c>
      <c r="B16" s="12" t="n">
        <v>129179.93</v>
      </c>
      <c r="C16" s="36" t="inlineStr">
        <is>
          <t>(PDF: Net Claim if Depreciation is Recovered)</t>
        </is>
      </c>
    </row>
    <row r="19">
      <c r="A19" s="37" t="inlineStr">
        <is>
          <t>SUMMARY FOR DWELLING - Standardized Labels</t>
        </is>
      </c>
    </row>
    <row r="20">
      <c r="A20" s="34" t="inlineStr">
        <is>
          <t>Ambiguous labels (e.g., "RCV") have been standardized to explicit names like "Total w/Tax+O&amp;P" for clarity.</t>
        </is>
      </c>
    </row>
    <row r="21">
      <c r="A21" s="38" t="inlineStr">
        <is>
          <t>Line Item Total (qty*total unit cost only)</t>
        </is>
      </c>
      <c r="B21" s="16" t="n">
        <v>112271.16</v>
      </c>
    </row>
    <row r="22">
      <c r="A22" t="inlineStr">
        <is>
          <t>Total Tax</t>
        </is>
      </c>
      <c r="B22" s="16" t="n">
        <v>6659.69</v>
      </c>
    </row>
    <row r="23">
      <c r="A23" t="inlineStr">
        <is>
          <t>Line Item Total + Tax</t>
        </is>
      </c>
      <c r="B23" s="16" t="n">
        <v>118930.85</v>
      </c>
    </row>
    <row r="25">
      <c r="A25" t="inlineStr">
        <is>
          <t>O&amp;P</t>
        </is>
      </c>
      <c r="B25" s="16" t="n">
        <v>10249.08</v>
      </c>
    </row>
    <row r="26">
      <c r="A26" s="4" t="inlineStr">
        <is>
          <t>Total w/Tax+O&amp;P</t>
        </is>
      </c>
      <c r="B26" s="13" t="n">
        <v>129179.93</v>
      </c>
    </row>
    <row r="27">
      <c r="A27" t="inlineStr">
        <is>
          <t>Depreciation (RCV - ACV)</t>
        </is>
      </c>
      <c r="B27" s="16" t="n">
        <v>-25021.07</v>
      </c>
    </row>
    <row r="28">
      <c r="A28" t="inlineStr">
        <is>
          <t>Actual Cash Value (ACV)</t>
        </is>
      </c>
      <c r="B28" s="16" t="n">
        <v>104158.86</v>
      </c>
    </row>
    <row r="29">
      <c r="A29" s="4" t="inlineStr">
        <is>
          <t>Net Claim</t>
        </is>
      </c>
      <c r="B29" s="13" t="n">
        <v>104158.86</v>
      </c>
    </row>
    <row r="32">
      <c r="A32" s="21" t="n"/>
      <c r="B32" s="21" t="n"/>
      <c r="C32" s="21" t="n"/>
      <c r="D32" s="21" t="n"/>
    </row>
    <row r="36">
      <c r="A36" s="20" t="inlineStr">
        <is>
          <t>ROOM SUMMARY</t>
        </is>
      </c>
      <c r="B36" s="21" t="n"/>
      <c r="C36" s="21" t="n"/>
      <c r="D36" s="21" t="n"/>
    </row>
    <row r="37">
      <c r="A37" s="34" t="inlineStr">
        <is>
          <t>These rooms and totals are calculated directly from the extracted line item data in the "All Rooms" sheet.</t>
        </is>
      </c>
    </row>
    <row r="39">
      <c r="A39" s="4" t="inlineStr">
        <is>
          <t>Room</t>
        </is>
      </c>
      <c r="B39" s="4" t="inlineStr">
        <is>
          <t>Items</t>
        </is>
      </c>
      <c r="C39" s="4" t="inlineStr">
        <is>
          <t>Totals from PDF</t>
        </is>
      </c>
      <c r="D39" s="4" t="inlineStr">
        <is>
          <t>Calculated Totals</t>
        </is>
      </c>
      <c r="E39" s="4" t="inlineStr">
        <is>
          <t>Status</t>
        </is>
      </c>
    </row>
    <row r="40">
      <c r="A40" t="inlineStr">
        <is>
          <t>Roof Repairs</t>
        </is>
      </c>
      <c r="B40" t="n">
        <v>14</v>
      </c>
      <c r="C40" s="15" t="n">
        <v>94913.90999999997</v>
      </c>
      <c r="D40" s="15" t="n">
        <v>89955.51129999998</v>
      </c>
      <c r="E40" s="19" t="inlineStr">
        <is>
          <t>✗ $4958.40</t>
        </is>
      </c>
    </row>
    <row r="41">
      <c r="A41" t="inlineStr">
        <is>
          <t>General Conditions</t>
        </is>
      </c>
      <c r="B41" t="n">
        <v>4</v>
      </c>
      <c r="C41" s="15" t="n">
        <v>8311.18</v>
      </c>
      <c r="D41" s="15" t="n">
        <v>7953.28</v>
      </c>
      <c r="E41" s="19" t="inlineStr">
        <is>
          <t>✗ $357.90</t>
        </is>
      </c>
    </row>
    <row r="42">
      <c r="A42" t="inlineStr">
        <is>
          <t>Exterior Repairs</t>
        </is>
      </c>
      <c r="B42" t="n">
        <v>2</v>
      </c>
      <c r="C42" s="15" t="n">
        <v>5162.53</v>
      </c>
      <c r="D42" s="15" t="n">
        <v>4921.42</v>
      </c>
      <c r="E42" s="19" t="inlineStr">
        <is>
          <t>✗ $241.11</t>
        </is>
      </c>
    </row>
    <row r="43">
      <c r="A43" t="inlineStr">
        <is>
          <t>Main Bathroom</t>
        </is>
      </c>
      <c r="B43" t="n">
        <v>13</v>
      </c>
      <c r="C43" s="15" t="n">
        <v>3965.81</v>
      </c>
      <c r="D43" s="15" t="n">
        <v>3782.6494</v>
      </c>
      <c r="E43" s="19" t="inlineStr">
        <is>
          <t>✗ $183.16</t>
        </is>
      </c>
    </row>
    <row r="44">
      <c r="A44" t="inlineStr">
        <is>
          <t>Upper Office</t>
        </is>
      </c>
      <c r="B44" t="n">
        <v>12</v>
      </c>
      <c r="C44" s="15" t="n">
        <v>3733.760000000001</v>
      </c>
      <c r="D44" s="15" t="n">
        <v>3525.8351</v>
      </c>
      <c r="E44" s="19" t="inlineStr">
        <is>
          <t>✗ $207.92</t>
        </is>
      </c>
    </row>
    <row r="45">
      <c r="A45" t="inlineStr">
        <is>
          <t>Dining / Kitchen</t>
        </is>
      </c>
      <c r="B45" t="n">
        <v>7</v>
      </c>
      <c r="C45" s="15" t="n">
        <v>2882.76</v>
      </c>
      <c r="D45" s="15" t="n">
        <v>2747.4881</v>
      </c>
      <c r="E45" s="19" t="inlineStr">
        <is>
          <t>✗ $135.27</t>
        </is>
      </c>
    </row>
    <row r="46">
      <c r="A46" t="inlineStr">
        <is>
          <t>Entry/Foyer</t>
        </is>
      </c>
      <c r="B46" t="n">
        <v>7</v>
      </c>
      <c r="C46" s="15" t="n">
        <v>2366.78</v>
      </c>
      <c r="D46" s="15" t="n">
        <v>2255.3274</v>
      </c>
      <c r="E46" s="19" t="inlineStr">
        <is>
          <t>✗ $111.45</t>
        </is>
      </c>
    </row>
    <row r="47">
      <c r="A47" t="inlineStr">
        <is>
          <t>Lower Office</t>
        </is>
      </c>
      <c r="B47" t="n">
        <v>7</v>
      </c>
      <c r="C47" s="15" t="n">
        <v>1901.73</v>
      </c>
      <c r="D47" s="15" t="n">
        <v>1812.38</v>
      </c>
      <c r="E47" s="19" t="inlineStr">
        <is>
          <t>✗ $89.35</t>
        </is>
      </c>
    </row>
    <row r="48">
      <c r="A48" t="inlineStr">
        <is>
          <t>Game Room</t>
        </is>
      </c>
      <c r="B48" t="n">
        <v>7</v>
      </c>
      <c r="C48" s="15" t="n">
        <v>1720.5</v>
      </c>
      <c r="D48" s="15" t="n">
        <v>1639.9</v>
      </c>
      <c r="E48" s="19" t="inlineStr">
        <is>
          <t>✗ $80.60</t>
        </is>
      </c>
    </row>
    <row r="49">
      <c r="A49" s="4" t="inlineStr">
        <is>
          <t>TOTAL</t>
        </is>
      </c>
      <c r="B49" s="4">
        <f>SUM(B40:B48)</f>
        <v/>
      </c>
      <c r="C49" s="12">
        <f>SUM(C40:C48)</f>
        <v/>
      </c>
      <c r="D49" s="12">
        <f>SUM(D40:D48)</f>
        <v/>
      </c>
    </row>
    <row r="51">
      <c r="A51" s="4" t="inlineStr">
        <is>
          <t>User Stated RCV (by coverage):</t>
        </is>
      </c>
    </row>
    <row r="52">
      <c r="A52" t="inlineStr">
        <is>
          <t>Summary for Dwelling</t>
        </is>
      </c>
      <c r="C52" s="15" t="n">
        <v>129179.93</v>
      </c>
    </row>
    <row r="54">
      <c r="A54" t="inlineStr">
        <is>
          <t>User Stated RCV (Entered Coverages):</t>
        </is>
      </c>
      <c r="C54" s="15" t="n">
        <v>129179.93</v>
      </c>
    </row>
    <row r="55">
      <c r="A55" t="inlineStr">
        <is>
          <t>Extracted Total:</t>
        </is>
      </c>
      <c r="C55" s="15" t="n">
        <v>118593.7913</v>
      </c>
    </row>
    <row r="56">
      <c r="A56" t="inlineStr">
        <is>
          <t>Difference:</t>
        </is>
      </c>
      <c r="C56" s="15" t="n">
        <v>10586.13870000004</v>
      </c>
      <c r="D56" s="19" t="inlineStr">
        <is>
          <t>✗ Mismatch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1" t="inlineStr">
        <is>
          <t>ESTIMATE LETTERHEAD</t>
        </is>
      </c>
    </row>
    <row r="2">
      <c r="A2" t="inlineStr">
        <is>
          <t>Company</t>
        </is>
      </c>
      <c r="B2" t="inlineStr">
        <is>
          <t>Rimkus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(720) 883-8918</t>
        </is>
      </c>
    </row>
    <row r="5">
      <c r="A5" t="inlineStr">
        <is>
          <t>Email</t>
        </is>
      </c>
      <c r="B5" t="inlineStr">
        <is>
          <t>dbacque@rimkus.com</t>
        </is>
      </c>
    </row>
    <row r="8">
      <c r="A8" s="11" t="inlineStr">
        <is>
          <t>INSURED INFORMATION</t>
        </is>
      </c>
    </row>
    <row r="9">
      <c r="A9" t="inlineStr">
        <is>
          <t>Insured</t>
        </is>
      </c>
      <c r="B9" t="inlineStr">
        <is>
          <t>Leonard Gomes</t>
        </is>
      </c>
    </row>
    <row r="10">
      <c r="A10" t="inlineStr">
        <is>
          <t>Property Address</t>
        </is>
      </c>
      <c r="B10" t="inlineStr">
        <is>
          <t>109 Makaena Place</t>
        </is>
      </c>
    </row>
    <row r="11">
      <c r="A11" t="inlineStr">
        <is>
          <t>City, State, ZIP</t>
        </is>
      </c>
      <c r="B11" t="inlineStr">
        <is>
          <t>Makawao HI 96768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1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23DHO0000601</t>
        </is>
      </c>
    </row>
    <row r="19">
      <c r="A19" t="inlineStr">
        <is>
          <t>Policy Number</t>
        </is>
      </c>
      <c r="B19" t="inlineStr">
        <is>
          <t>100315464-GOMES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8/8/2023</t>
        </is>
      </c>
    </row>
    <row r="23">
      <c r="A23" t="inlineStr">
        <is>
          <t>Type of Loss</t>
        </is>
      </c>
      <c r="B23" t="inlineStr">
        <is>
          <t>Wind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1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HIWA8X_SEP25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  <c r="B33" t="inlineStr">
        <is>
          <t>9/8/2025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9/29/2025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Dan Bacqué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8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3" t="inlineStr">
        <is>
          <t>SKYLIGHT SURROUND</t>
        </is>
      </c>
      <c r="B8" t="inlineStr">
        <is>
          <t>Dining / Kitchen, Entry/Foyer, Game Room, Lower Office, Main</t>
        </is>
      </c>
      <c r="C8" t="inlineStr">
        <is>
          <t>Paint the walls - two coats*</t>
        </is>
      </c>
      <c r="D8" t="inlineStr">
        <is>
          <t>28, 36, 48, 55, 62, 69</t>
        </is>
      </c>
      <c r="E8" t="inlineStr">
        <is>
          <t>8%</t>
        </is>
      </c>
    </row>
    <row r="9">
      <c r="A9" s="33" t="inlineStr">
        <is>
          <t>Includes all prep and repairs to casing and sill for surround. Includes any caulking and refinish trim.</t>
        </is>
      </c>
      <c r="B9" t="inlineStr">
        <is>
          <t>Dining / Kitchen, Entry/Foyer, Game Room, Lower Office, Main</t>
        </is>
      </c>
      <c r="C9" t="inlineStr">
        <is>
          <t>Skylight interior surround (allowance)*</t>
        </is>
      </c>
      <c r="D9" t="inlineStr">
        <is>
          <t>29, 37, 49, 56, 63, 70</t>
        </is>
      </c>
      <c r="E9" t="inlineStr">
        <is>
          <t>8%</t>
        </is>
      </c>
    </row>
    <row r="10">
      <c r="A10" s="33" t="inlineStr">
        <is>
          <t>PREP-POST CONSTRUCTION</t>
        </is>
      </c>
      <c r="B10" t="inlineStr">
        <is>
          <t>Entry/Foyer, Game Room, Lower Office, Main Bathroom, Upper O</t>
        </is>
      </c>
      <c r="C10" t="inlineStr">
        <is>
          <t>Additional cost for high wall or ceiling</t>
        </is>
      </c>
      <c r="D10" t="inlineStr">
        <is>
          <t>31, 39, 51, 58, 72</t>
        </is>
      </c>
      <c r="E10" t="inlineStr">
        <is>
          <t>7%</t>
        </is>
      </c>
    </row>
    <row r="11">
      <c r="A11" s="33" t="inlineStr">
        <is>
          <t>Area around skylight surround.</t>
        </is>
      </c>
      <c r="B11" t="inlineStr">
        <is>
          <t>Dining / Kitchen, Entry/Foyer, Game Room, Lower Office, Uppe</t>
        </is>
      </c>
      <c r="C11" t="inlineStr">
        <is>
          <t>Seal the surface area w/latex based stai</t>
        </is>
      </c>
      <c r="D11" t="inlineStr">
        <is>
          <t>35, 47, 54, 61, 68</t>
        </is>
      </c>
      <c r="E11" t="inlineStr">
        <is>
          <t>7%</t>
        </is>
      </c>
    </row>
    <row r="12">
      <c r="A12" s="33" t="inlineStr">
        <is>
          <t>(Matched from insurance estimate)</t>
        </is>
      </c>
      <c r="B12" t="inlineStr">
        <is>
          <t>Roof Repairs</t>
        </is>
      </c>
      <c r="C12" t="inlineStr">
        <is>
          <t>Solar panel (Invoice) *</t>
        </is>
      </c>
      <c r="D12" t="inlineStr">
        <is>
          <t>5</t>
        </is>
      </c>
      <c r="E12" t="inlineStr">
        <is>
          <t>1%</t>
        </is>
      </c>
    </row>
    <row r="13">
      <c r="A13" s="33" t="inlineStr">
        <is>
          <t>Includes 15% for wastes.</t>
        </is>
      </c>
      <c r="B13" t="inlineStr">
        <is>
          <t>Roof Repairs</t>
        </is>
      </c>
      <c r="C13" t="inlineStr">
        <is>
          <t>Laminated - comp. shingle rfg. - w/out f</t>
        </is>
      </c>
      <c r="D13" t="inlineStr">
        <is>
          <t>9</t>
        </is>
      </c>
      <c r="E13" t="inlineStr">
        <is>
          <t>1%</t>
        </is>
      </c>
    </row>
    <row r="14">
      <c r="A14" s="33" t="inlineStr">
        <is>
          <t>Includes 2% for over lap and wastes.</t>
        </is>
      </c>
      <c r="B14" t="inlineStr">
        <is>
          <t>Roof Repairs</t>
        </is>
      </c>
      <c r="C14" t="inlineStr">
        <is>
          <t>Drip edge/gutter apron</t>
        </is>
      </c>
      <c r="D14" t="inlineStr">
        <is>
          <t>14</t>
        </is>
      </c>
      <c r="E14" t="inlineStr">
        <is>
          <t>1%</t>
        </is>
      </c>
    </row>
    <row r="15">
      <c r="A15" s="33" t="inlineStr">
        <is>
          <t>Clean up after roof work is completed.</t>
        </is>
      </c>
      <c r="B15" t="inlineStr">
        <is>
          <t>Roof Repairs</t>
        </is>
      </c>
      <c r="C15" t="inlineStr">
        <is>
          <t>General clean - up</t>
        </is>
      </c>
      <c r="D15" t="inlineStr">
        <is>
          <t>18</t>
        </is>
      </c>
      <c r="E15" t="inlineStr">
        <is>
          <t>1%</t>
        </is>
      </c>
    </row>
    <row r="16">
      <c r="A16" s="33" t="inlineStr">
        <is>
          <t>PAINT</t>
        </is>
      </c>
      <c r="B16" t="inlineStr">
        <is>
          <t>Main Bathroom</t>
        </is>
      </c>
      <c r="C16" t="inlineStr">
        <is>
          <t xml:space="preserve">Drywall patch / small repair, ready for </t>
        </is>
      </c>
      <c r="D16" t="inlineStr">
        <is>
          <t>25</t>
        </is>
      </c>
      <c r="E16" t="inlineStr">
        <is>
          <t>1%</t>
        </is>
      </c>
    </row>
    <row r="17">
      <c r="A17" s="33" t="inlineStr">
        <is>
          <t>Drywall damage</t>
        </is>
      </c>
      <c r="B17" t="inlineStr">
        <is>
          <t>Main Bathroom</t>
        </is>
      </c>
      <c r="C17" t="inlineStr">
        <is>
          <t>Seal the surface area w/latex based stai</t>
        </is>
      </c>
      <c r="D17" t="inlineStr">
        <is>
          <t>27</t>
        </is>
      </c>
      <c r="E17" t="inlineStr">
        <is>
          <t>1%</t>
        </is>
      </c>
    </row>
    <row r="18">
      <c r="A18" s="33" t="inlineStr">
        <is>
          <t>Carpet in this room to be stained from water leak in skylight loft area 15% waste added for Carpet.</t>
        </is>
      </c>
      <c r="B18" t="inlineStr">
        <is>
          <t>Upper Office</t>
        </is>
      </c>
      <c r="C18" t="inlineStr">
        <is>
          <t>Carpet</t>
        </is>
      </c>
      <c r="D18" t="inlineStr">
        <is>
          <t>43</t>
        </is>
      </c>
      <c r="E18" t="inlineStr">
        <is>
          <t>1%</t>
        </is>
      </c>
    </row>
    <row r="19">
      <c r="A19" s="33" t="inlineStr">
        <is>
          <t>1,067.36SF 0.11 5.78 11.04 134.23 9/NA Avg. 0% (0.00) 134.23 PREP-POST CONSTRUCTION</t>
        </is>
      </c>
      <c r="B19" t="inlineStr">
        <is>
          <t>Dining / Kitchen</t>
        </is>
      </c>
      <c r="C19" t="inlineStr">
        <is>
          <t>Additional cost for high wall or ceiling</t>
        </is>
      </c>
      <c r="D19" t="inlineStr">
        <is>
          <t>65</t>
        </is>
      </c>
      <c r="E19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8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1.8" customWidth="1" min="4" max="4"/>
    <col width="20.7" customWidth="1" min="5" max="5"/>
  </cols>
  <sheetData>
    <row r="1">
      <c r="A1" s="20" t="inlineStr">
        <is>
          <t>EXTRACTION VERIFICATION REPORT</t>
        </is>
      </c>
      <c r="B1" s="21" t="n"/>
      <c r="C1" s="21" t="n"/>
      <c r="D1" s="21" t="n"/>
      <c r="E1" s="21" t="n"/>
    </row>
    <row r="3">
      <c r="A3" s="21" t="n"/>
      <c r="B3" s="21" t="n"/>
      <c r="C3" s="21" t="n"/>
      <c r="D3" s="21" t="n"/>
      <c r="E3" s="21" t="n"/>
    </row>
    <row r="4">
      <c r="A4" s="11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2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2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2" t="inlineStr">
        <is>
          <t>✓ has data</t>
        </is>
      </c>
    </row>
    <row r="10">
      <c r="B10" t="inlineStr">
        <is>
          <t>UOM</t>
        </is>
      </c>
      <c r="C10" s="22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2" t="inlineStr">
        <is>
          <t>✓ has data</t>
        </is>
      </c>
    </row>
    <row r="12">
      <c r="B12" t="inlineStr">
        <is>
          <t>Total Unit Cost</t>
        </is>
      </c>
      <c r="C12" s="22" t="inlineStr">
        <is>
          <t>✓ has data</t>
        </is>
      </c>
    </row>
    <row r="13">
      <c r="B13" t="inlineStr">
        <is>
          <t>Total</t>
        </is>
      </c>
      <c r="C13" s="22" t="inlineStr">
        <is>
          <t>✓ has data</t>
        </is>
      </c>
    </row>
    <row r="14">
      <c r="A14" t="inlineStr">
        <is>
          <t>O&amp;P</t>
        </is>
      </c>
      <c r="B14" t="inlineStr">
        <is>
          <t>O&amp;P</t>
        </is>
      </c>
      <c r="C14" s="22" t="inlineStr">
        <is>
          <t>✓ has data</t>
        </is>
      </c>
    </row>
    <row r="15">
      <c r="A15" t="inlineStr">
        <is>
          <t>RCV</t>
        </is>
      </c>
      <c r="B15" t="inlineStr">
        <is>
          <t>Total w/Tax+O&amp;P</t>
        </is>
      </c>
      <c r="C15" s="22" t="inlineStr">
        <is>
          <t>✓ has data</t>
        </is>
      </c>
    </row>
    <row r="16">
      <c r="A16" t="inlineStr">
        <is>
          <t>AGE/LIFE</t>
        </is>
      </c>
      <c r="B16" t="inlineStr">
        <is>
          <t>Age/Life</t>
        </is>
      </c>
      <c r="C16" s="22" t="inlineStr">
        <is>
          <t>✓ has data</t>
        </is>
      </c>
    </row>
    <row r="17">
      <c r="A17" t="inlineStr">
        <is>
          <t>DEP %</t>
        </is>
      </c>
      <c r="B17" t="inlineStr">
        <is>
          <t>Deprec %</t>
        </is>
      </c>
      <c r="C17" s="22" t="inlineStr">
        <is>
          <t>✓ has data</t>
        </is>
      </c>
    </row>
    <row r="18">
      <c r="A18" t="inlineStr">
        <is>
          <t>ACV</t>
        </is>
      </c>
      <c r="B18" t="inlineStr">
        <is>
          <t>ACV</t>
        </is>
      </c>
      <c r="C18" s="22" t="inlineStr">
        <is>
          <t>✓ has data</t>
        </is>
      </c>
    </row>
    <row r="19">
      <c r="B19" t="inlineStr">
        <is>
          <t>Reset</t>
        </is>
      </c>
      <c r="C19" s="23" t="inlineStr">
        <is>
          <t>Does Not Exist</t>
        </is>
      </c>
    </row>
    <row r="20">
      <c r="B20" t="inlineStr">
        <is>
          <t>Remove</t>
        </is>
      </c>
      <c r="C20" s="23" t="inlineStr">
        <is>
          <t>Does Not Exist</t>
        </is>
      </c>
    </row>
    <row r="21">
      <c r="B21" t="inlineStr">
        <is>
          <t>Replace</t>
        </is>
      </c>
      <c r="C21" s="23" t="inlineStr">
        <is>
          <t>Does Not Exist</t>
        </is>
      </c>
    </row>
    <row r="23">
      <c r="A23" s="24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21" t="n"/>
      <c r="B24" s="21" t="n"/>
      <c r="C24" s="21" t="n"/>
      <c r="D24" s="21" t="n"/>
      <c r="E24" s="21" t="n"/>
    </row>
    <row r="26">
      <c r="A26" s="21" t="n"/>
      <c r="B26" s="21" t="n"/>
      <c r="C26" s="21" t="n"/>
      <c r="D26" s="21" t="n"/>
      <c r="E26" s="21" t="n"/>
    </row>
    <row r="27">
      <c r="A27" s="11" t="inlineStr">
        <is>
          <t>ROOM CORRECTIONS</t>
        </is>
      </c>
    </row>
    <row r="29">
      <c r="A29" s="22" t="inlineStr">
        <is>
          <t>✓ The room name/column header template designed in the wizard was not required for this run</t>
        </is>
      </c>
    </row>
    <row r="32">
      <c r="A32" s="21" t="n"/>
      <c r="B32" s="21" t="n"/>
      <c r="C32" s="21" t="n"/>
      <c r="D32" s="21" t="n"/>
      <c r="E32" s="21" t="n"/>
    </row>
    <row r="33">
      <c r="A33" s="11" t="inlineStr">
        <is>
          <t>USER-PROVIDED TOTALS VERIFICATION</t>
        </is>
      </c>
    </row>
    <row r="35">
      <c r="A35" s="25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112271.16</v>
      </c>
      <c r="C38" s="3" t="n">
        <v>108397.2499999999</v>
      </c>
      <c r="D38" s="3" t="n">
        <v>-3873.910000000091</v>
      </c>
      <c r="E38" s="26" t="inlineStr">
        <is>
          <t>✗ Off by $3873.91</t>
        </is>
      </c>
    </row>
    <row r="39">
      <c r="A39" s="27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129179.93</v>
      </c>
      <c r="C40" s="3" t="n">
        <v>124958.9599999999</v>
      </c>
      <c r="D40" s="3" t="n">
        <v>-4220.970000000074</v>
      </c>
      <c r="E40" s="26" t="inlineStr">
        <is>
          <t>✗ Off by $4220.97</t>
        </is>
      </c>
    </row>
    <row r="43">
      <c r="A43" s="21" t="n"/>
      <c r="B43" s="21" t="n"/>
      <c r="C43" s="21" t="n"/>
      <c r="D43" s="21" t="n"/>
      <c r="E43" s="21" t="n"/>
    </row>
    <row r="44">
      <c r="A44" s="11" t="inlineStr">
        <is>
          <t>EXTRACTION ACCURACY</t>
        </is>
      </c>
    </row>
    <row r="46">
      <c r="A46" s="28" t="inlineStr"/>
      <c r="B46" s="28" t="inlineStr">
        <is>
          <t>Auto-Detected</t>
        </is>
      </c>
      <c r="C46" s="28" t="inlineStr">
        <is>
          <t>Extracted from PDF</t>
        </is>
      </c>
      <c r="D46" s="28" t="inlineStr">
        <is>
          <t>Status</t>
        </is>
      </c>
    </row>
    <row r="47">
      <c r="A47" t="inlineStr">
        <is>
          <t>Line Items</t>
        </is>
      </c>
      <c r="B47" t="n">
        <v>73</v>
      </c>
      <c r="C47" t="n">
        <v>73</v>
      </c>
      <c r="D47" s="29" t="inlineStr">
        <is>
          <t>✓ Match</t>
        </is>
      </c>
    </row>
    <row r="48">
      <c r="A48" t="inlineStr">
        <is>
          <t>Rooms</t>
        </is>
      </c>
      <c r="B48" t="n">
        <v>9</v>
      </c>
      <c r="C48" t="n">
        <v>9</v>
      </c>
      <c r="D48" s="29" t="inlineStr">
        <is>
          <t>✓ Match</t>
        </is>
      </c>
    </row>
    <row r="49">
      <c r="A49" t="inlineStr">
        <is>
          <t>Columns</t>
        </is>
      </c>
      <c r="B49" t="n">
        <v>9</v>
      </c>
      <c r="C49" t="n">
        <v>9</v>
      </c>
      <c r="D49" s="29" t="inlineStr">
        <is>
          <t>✓ Match</t>
        </is>
      </c>
    </row>
    <row r="51">
      <c r="A51" s="18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General Conditions</t>
        </is>
      </c>
      <c r="B53" t="n">
        <v>4</v>
      </c>
      <c r="C53" t="n">
        <v>4</v>
      </c>
      <c r="D53" s="29" t="inlineStr">
        <is>
          <t>✓ Match</t>
        </is>
      </c>
    </row>
    <row r="54">
      <c r="A54" t="inlineStr">
        <is>
          <t xml:space="preserve">  Roof Repairs</t>
        </is>
      </c>
      <c r="B54" t="n">
        <v>14</v>
      </c>
      <c r="C54" t="n">
        <v>14</v>
      </c>
      <c r="D54" s="29" t="inlineStr">
        <is>
          <t>✓ Match</t>
        </is>
      </c>
    </row>
    <row r="55">
      <c r="A55" t="inlineStr">
        <is>
          <t xml:space="preserve">  Exterior Repairs</t>
        </is>
      </c>
      <c r="B55" t="n">
        <v>2</v>
      </c>
      <c r="C55" t="n">
        <v>2</v>
      </c>
      <c r="D55" s="29" t="inlineStr">
        <is>
          <t>✓ Match</t>
        </is>
      </c>
    </row>
    <row r="56">
      <c r="A56" t="inlineStr">
        <is>
          <t xml:space="preserve">  Main Bathroom</t>
        </is>
      </c>
      <c r="B56" t="n">
        <v>13</v>
      </c>
      <c r="C56" t="n">
        <v>13</v>
      </c>
      <c r="D56" s="29" t="inlineStr">
        <is>
          <t>✓ Match</t>
        </is>
      </c>
    </row>
    <row r="57">
      <c r="A57" t="inlineStr">
        <is>
          <t xml:space="preserve">  Upper Office</t>
        </is>
      </c>
      <c r="B57" t="n">
        <v>12</v>
      </c>
      <c r="C57" t="n">
        <v>12</v>
      </c>
      <c r="D57" s="29" t="inlineStr">
        <is>
          <t>✓ Match</t>
        </is>
      </c>
    </row>
    <row r="58">
      <c r="A58" t="inlineStr">
        <is>
          <t xml:space="preserve">  Lower Office</t>
        </is>
      </c>
      <c r="B58" t="n">
        <v>7</v>
      </c>
      <c r="C58" t="n">
        <v>7</v>
      </c>
      <c r="D58" s="29" t="inlineStr">
        <is>
          <t>✓ Match</t>
        </is>
      </c>
    </row>
    <row r="59">
      <c r="A59" t="inlineStr">
        <is>
          <t xml:space="preserve">  Entry/Foyer</t>
        </is>
      </c>
      <c r="B59" t="n">
        <v>7</v>
      </c>
      <c r="C59" t="n">
        <v>7</v>
      </c>
      <c r="D59" s="29" t="inlineStr">
        <is>
          <t>✓ Match</t>
        </is>
      </c>
    </row>
    <row r="60">
      <c r="A60" t="inlineStr">
        <is>
          <t xml:space="preserve">  Dining / Kitchen</t>
        </is>
      </c>
      <c r="B60" t="n">
        <v>7</v>
      </c>
      <c r="C60" t="n">
        <v>7</v>
      </c>
      <c r="D60" s="29" t="inlineStr">
        <is>
          <t>✓ Match</t>
        </is>
      </c>
    </row>
    <row r="61">
      <c r="A61" t="inlineStr">
        <is>
          <t xml:space="preserve">  Game Room</t>
        </is>
      </c>
      <c r="B61" t="n">
        <v>7</v>
      </c>
      <c r="C61" t="n">
        <v>7</v>
      </c>
      <c r="D61" s="29" t="inlineStr">
        <is>
          <t>✓ Match</t>
        </is>
      </c>
    </row>
    <row r="63">
      <c r="A63" t="inlineStr">
        <is>
          <t>Line Item Total</t>
        </is>
      </c>
      <c r="B63" s="3" t="n">
        <v>112271.16</v>
      </c>
      <c r="C63" s="3" t="n">
        <v>108397.2499999999</v>
      </c>
      <c r="D63" s="19" t="inlineStr">
        <is>
          <t>✗ $-3,873.91</t>
        </is>
      </c>
    </row>
    <row r="64">
      <c r="A64" t="inlineStr">
        <is>
          <t>Total w/Tax+O&amp;P</t>
        </is>
      </c>
      <c r="B64" s="3" t="n">
        <v>129179.93</v>
      </c>
      <c r="C64" s="3" t="n">
        <v>124958.9599999999</v>
      </c>
      <c r="D64" s="19" t="inlineStr">
        <is>
          <t>✗ $-4,220.97</t>
        </is>
      </c>
    </row>
    <row r="66">
      <c r="A66" s="21" t="n"/>
      <c r="B66" s="21" t="n"/>
      <c r="C66" s="21" t="n"/>
      <c r="D66" s="21" t="n"/>
      <c r="E66" s="21" t="n"/>
    </row>
    <row r="67">
      <c r="A67" s="4" t="inlineStr">
        <is>
          <t>CONFIDENCE SCORE:</t>
        </is>
      </c>
      <c r="B67" s="30" t="inlineStr">
        <is>
          <t>33%</t>
        </is>
      </c>
    </row>
    <row r="68">
      <c r="A68" s="21" t="n"/>
      <c r="B68" s="21" t="n"/>
      <c r="C68" s="21" t="n"/>
      <c r="D68" s="21" t="n"/>
      <c r="E68" s="21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2026-02-14T23:35:49Z</dcterms:created>
  <dcterms:modified xmlns:dcterms="http://purl.org/dc/terms/" xmlns:xsi="http://www.w3.org/2001/XMLSchema-instance" xsi:type="dcterms:W3CDTF">2026-02-14T23:35:49Z</dcterms:modified>
</cp:coreProperties>
</file>