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6">
    <font>
      <name val="Calibri"/>
      <family val="2"/>
      <color theme="1"/>
      <sz val="11"/>
      <scheme val="minor"/>
    </font>
    <font>
      <b val="1"/>
    </font>
    <font>
      <b val="1"/>
      <color rgb="00806000"/>
      <sz val="14"/>
    </font>
    <font>
      <color rgb="00806000"/>
      <sz val="10"/>
    </font>
    <font>
      <i val="1"/>
      <color rgb="00C65911"/>
      <sz val="9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color rgb="00666666"/>
    </font>
    <font>
      <b val="1"/>
      <i val="1"/>
    </font>
    <font>
      <b val="1"/>
      <color rgb="009C0006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b val="1"/>
      <color rgb="009C0006"/>
      <sz val="14"/>
    </font>
    <font>
      <color rgb="00666666"/>
    </font>
    <font>
      <color rgb="00C65911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4">
    <fill>
      <patternFill/>
    </fill>
    <fill>
      <patternFill patternType="gray125"/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9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5" fillId="0" borderId="1" pivotButton="0" quotePrefix="0" xfId="0"/>
    <xf numFmtId="0" fontId="0" fillId="0" borderId="1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applyAlignment="1" pivotButton="0" quotePrefix="0" xfId="0">
      <alignment wrapText="1"/>
    </xf>
    <xf numFmtId="0" fontId="16" fillId="0" borderId="0" pivotButton="0" quotePrefix="0" xfId="0"/>
    <xf numFmtId="0" fontId="12" fillId="3" borderId="0" pivotButton="0" quotePrefix="0" xfId="0"/>
    <xf numFmtId="0" fontId="15" fillId="0" borderId="0" pivotButton="0" quotePrefix="0" xfId="0"/>
    <xf numFmtId="0" fontId="5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0" fillId="0" borderId="0" applyAlignment="1" pivotButton="0" quotePrefix="0" xfId="0">
      <alignment vertical="top" wrapText="1"/>
    </xf>
    <xf numFmtId="0" fontId="21" fillId="0" borderId="0" pivotButton="0" quotePrefix="0" xfId="0"/>
    <xf numFmtId="0" fontId="22" fillId="0" borderId="0" pivotButton="0" quotePrefix="0" xfId="0"/>
    <xf numFmtId="0" fontId="23" fillId="0" borderId="0" pivotButton="0" quotePrefix="0" xfId="0"/>
    <xf numFmtId="0" fontId="24" fillId="0" borderId="0" pivotButton="0" quotePrefix="0" xfId="0"/>
    <xf numFmtId="0" fontId="25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2"/>
  <sheetViews>
    <sheetView workbookViewId="0">
      <selection activeCell="A1" sqref="A1"/>
    </sheetView>
  </sheetViews>
  <sheetFormatPr baseColWidth="8" defaultRowHeight="15"/>
  <cols>
    <col width="10" customWidth="1" min="1" max="1"/>
    <col width="19.6" customWidth="1" min="2" max="2"/>
    <col width="80" customWidth="1" min="3" max="3"/>
    <col width="20.7" customWidth="1" min="4" max="4"/>
    <col width="21.8" customWidth="1" min="5" max="5"/>
    <col width="18.5" customWidth="1" min="6" max="6"/>
    <col width="21.8" customWidth="1" min="7" max="7"/>
    <col width="10" customWidth="1" min="8" max="8"/>
    <col width="21.8" customWidth="1" min="9" max="9"/>
    <col width="10.8" customWidth="1" min="10" max="10"/>
    <col width="10.8" customWidth="1" min="11" max="11"/>
    <col width="10.8" customWidth="1" min="12" max="12"/>
    <col width="12" customWidth="1" min="13" max="13"/>
    <col width="12" customWidth="1" min="14" max="14"/>
    <col width="12" customWidth="1" min="15" max="15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O&amp;P</t>
        </is>
      </c>
      <c r="I1" s="1" t="inlineStr">
        <is>
          <t>Total w/Tax+O&amp;P</t>
        </is>
      </c>
      <c r="J1" s="1" t="inlineStr">
        <is>
          <t>Age/Life</t>
        </is>
      </c>
      <c r="K1" s="1" t="inlineStr">
        <is>
          <t>Deprec %</t>
        </is>
      </c>
      <c r="L1" s="1" t="inlineStr">
        <is>
          <t>ACV</t>
        </is>
      </c>
      <c r="M1" s="1" t="inlineStr">
        <is>
          <t>Verify Final</t>
        </is>
      </c>
      <c r="N1" s="1" t="inlineStr">
        <is>
          <t>PDF Total</t>
        </is>
      </c>
      <c r="O1" s="1" t="inlineStr">
        <is>
          <t>Verify Status</t>
        </is>
      </c>
    </row>
    <row r="2">
      <c r="A2" t="n">
        <v>1</v>
      </c>
      <c r="B2" t="inlineStr">
        <is>
          <t>Interior Damages</t>
        </is>
      </c>
      <c r="C2" s="2" t="inlineStr">
        <is>
          <t>Mask wall - plastic, paper, tape (per LF)</t>
        </is>
      </c>
      <c r="E2" t="n">
        <v>48</v>
      </c>
      <c r="F2" s="3" t="n">
        <v>1.77</v>
      </c>
      <c r="G2" s="3" t="n">
        <v>84.96000000000001</v>
      </c>
      <c r="H2" s="3" t="n">
        <v>17.12</v>
      </c>
      <c r="I2" s="3" t="n">
        <v>102.08</v>
      </c>
      <c r="K2" s="3" t="n">
        <v>0</v>
      </c>
      <c r="L2" s="3" t="n">
        <v>107.51</v>
      </c>
      <c r="M2" s="3" t="n">
        <v>102.08</v>
      </c>
      <c r="N2" s="3" t="n">
        <v>107.51</v>
      </c>
      <c r="O2" t="inlineStr">
        <is>
          <t>-$5.43</t>
        </is>
      </c>
    </row>
    <row r="3">
      <c r="A3" t="n">
        <v>2</v>
      </c>
      <c r="B3" t="inlineStr">
        <is>
          <t>Interior Damages</t>
        </is>
      </c>
      <c r="C3" s="2" t="inlineStr">
        <is>
          <t>Drywall tape joint/repair - per LF</t>
        </is>
      </c>
      <c r="E3" t="n">
        <v>16</v>
      </c>
      <c r="F3" s="3" t="n">
        <v>10.79</v>
      </c>
      <c r="G3" s="3" t="n">
        <v>172.64</v>
      </c>
      <c r="H3" s="3" t="n">
        <v>34.58</v>
      </c>
      <c r="I3" s="3" t="n">
        <v>207.22</v>
      </c>
      <c r="K3" s="3" t="n">
        <v>0</v>
      </c>
      <c r="L3" s="3" t="n">
        <v>217.31</v>
      </c>
      <c r="M3" s="3" t="n">
        <v>207.22</v>
      </c>
      <c r="N3" s="3" t="n">
        <v>217.31</v>
      </c>
      <c r="O3" t="inlineStr">
        <is>
          <t>-$10.09</t>
        </is>
      </c>
    </row>
    <row r="4">
      <c r="A4" t="n">
        <v>3</v>
      </c>
      <c r="B4" t="inlineStr">
        <is>
          <t>Interior Damages</t>
        </is>
      </c>
      <c r="C4" s="2" t="inlineStr">
        <is>
          <t>Texture drywall - smooth / skim coat</t>
        </is>
      </c>
      <c r="E4" t="n">
        <v>32</v>
      </c>
      <c r="F4" s="3" t="n">
        <v>1.84</v>
      </c>
      <c r="G4" s="3" t="n">
        <v>58.88</v>
      </c>
      <c r="H4" s="3" t="n">
        <v>11.82</v>
      </c>
      <c r="I4" s="3" t="n">
        <v>70.7</v>
      </c>
      <c r="K4" s="3" t="n">
        <v>0.64</v>
      </c>
      <c r="L4" s="3" t="n">
        <v>73.64</v>
      </c>
      <c r="M4" s="3" t="n">
        <v>70.7</v>
      </c>
      <c r="N4" s="3" t="n">
        <v>74.28</v>
      </c>
      <c r="O4" t="inlineStr">
        <is>
          <t>-$3.58</t>
        </is>
      </c>
    </row>
    <row r="5">
      <c r="A5" t="n">
        <v>4</v>
      </c>
      <c r="B5" t="inlineStr">
        <is>
          <t>Interior Damages</t>
        </is>
      </c>
      <c r="C5" s="2" t="inlineStr">
        <is>
          <t>Texture drywall - machine</t>
        </is>
      </c>
      <c r="E5" t="n">
        <v>32</v>
      </c>
      <c r="F5" s="3" t="n">
        <v>0.66</v>
      </c>
      <c r="G5" s="3" t="n">
        <v>21.12</v>
      </c>
      <c r="H5" s="3" t="n">
        <v>4.24</v>
      </c>
      <c r="I5" s="3" t="n">
        <v>25.36</v>
      </c>
      <c r="K5" s="3" t="n">
        <v>0.26</v>
      </c>
      <c r="L5" s="3" t="n">
        <v>26.39</v>
      </c>
      <c r="M5" s="3" t="n">
        <v>25.36</v>
      </c>
      <c r="N5" s="3" t="n">
        <v>26.65</v>
      </c>
      <c r="O5" t="inlineStr">
        <is>
          <t>-$1.29</t>
        </is>
      </c>
    </row>
    <row r="6">
      <c r="A6" t="n">
        <v>5</v>
      </c>
      <c r="B6" t="inlineStr">
        <is>
          <t>Interior Damages</t>
        </is>
      </c>
      <c r="C6" s="2" t="inlineStr">
        <is>
          <t>Drywall patch / small repair, ready for paint</t>
        </is>
      </c>
      <c r="E6" t="n">
        <v>4</v>
      </c>
      <c r="F6" s="3" t="n">
        <v>105.45</v>
      </c>
      <c r="G6" s="3" t="n">
        <v>421.8</v>
      </c>
      <c r="H6" s="3" t="n">
        <v>84.52</v>
      </c>
      <c r="I6" s="3" t="n">
        <v>506.32</v>
      </c>
      <c r="K6" s="3" t="n">
        <v>0</v>
      </c>
      <c r="L6" s="3" t="n">
        <v>531.02</v>
      </c>
      <c r="M6" s="3" t="n">
        <v>506.32</v>
      </c>
      <c r="N6" s="3" t="n">
        <v>531.02</v>
      </c>
      <c r="O6" t="inlineStr">
        <is>
          <t>-$24.70</t>
        </is>
      </c>
    </row>
    <row r="7">
      <c r="A7" t="n">
        <v>6</v>
      </c>
      <c r="B7" t="inlineStr">
        <is>
          <t>Interior Damages</t>
        </is>
      </c>
      <c r="C7" s="2" t="inlineStr">
        <is>
          <t>Mask the floor per square foot - plastic and tape - 4 mil</t>
        </is>
      </c>
      <c r="E7" t="n">
        <v>144</v>
      </c>
      <c r="F7" s="3" t="n">
        <v>0.3</v>
      </c>
      <c r="G7" s="3" t="n">
        <v>43.2</v>
      </c>
      <c r="H7" s="3" t="n">
        <v>8.699999999999999</v>
      </c>
      <c r="I7" s="3" t="n">
        <v>51.89999999999999</v>
      </c>
      <c r="K7" s="3" t="n">
        <v>0</v>
      </c>
      <c r="L7" s="3" t="n">
        <v>54.7</v>
      </c>
      <c r="M7" s="3" t="n">
        <v>51.89999999999999</v>
      </c>
      <c r="N7" s="3" t="n">
        <v>54.7</v>
      </c>
      <c r="O7" t="inlineStr">
        <is>
          <t>-$2.80</t>
        </is>
      </c>
    </row>
    <row r="8">
      <c r="A8" t="n">
        <v>7</v>
      </c>
      <c r="B8" t="inlineStr">
        <is>
          <t>Interior Damages</t>
        </is>
      </c>
      <c r="C8" s="2" t="inlineStr">
        <is>
          <t>Seal the surface area w/latex based stain blocker - one coat</t>
        </is>
      </c>
      <c r="E8" t="n">
        <v>32</v>
      </c>
      <c r="F8" s="3" t="n">
        <v>0.8</v>
      </c>
      <c r="G8" s="3" t="n">
        <v>25.6</v>
      </c>
      <c r="H8" s="3" t="n">
        <v>5.14</v>
      </c>
      <c r="I8" s="3" t="n">
        <v>30.74</v>
      </c>
      <c r="K8" s="3" t="n">
        <v>0</v>
      </c>
      <c r="L8" s="3" t="n">
        <v>32.31</v>
      </c>
      <c r="M8" s="3" t="n">
        <v>30.74</v>
      </c>
      <c r="N8" s="3" t="n">
        <v>32.31</v>
      </c>
      <c r="O8" t="inlineStr">
        <is>
          <t>-$1.57</t>
        </is>
      </c>
    </row>
    <row r="9">
      <c r="A9" t="n">
        <v>8</v>
      </c>
      <c r="B9" t="inlineStr">
        <is>
          <t>Interior Damages</t>
        </is>
      </c>
      <c r="C9" s="2" t="inlineStr">
        <is>
          <t>Paint the walls - two coats</t>
        </is>
      </c>
      <c r="E9" t="n">
        <v>384</v>
      </c>
      <c r="F9" s="3" t="n">
        <v>1.19</v>
      </c>
      <c r="G9" s="3" t="n">
        <v>456.96</v>
      </c>
      <c r="H9" s="3" t="n">
        <v>92.12</v>
      </c>
      <c r="I9" s="3" t="n">
        <v>549.0799999999999</v>
      </c>
      <c r="K9" s="3" t="n">
        <v>25.6</v>
      </c>
      <c r="L9" s="3" t="n">
        <v>553.14</v>
      </c>
      <c r="M9" s="3" t="n">
        <v>549.0799999999999</v>
      </c>
      <c r="N9" s="3" t="n">
        <v>578.74</v>
      </c>
      <c r="O9" t="inlineStr">
        <is>
          <t>-$29.66</t>
        </is>
      </c>
    </row>
    <row r="10">
      <c r="A10" t="n">
        <v>9</v>
      </c>
      <c r="B10" t="inlineStr">
        <is>
          <t>Interior Damages</t>
        </is>
      </c>
      <c r="C10" s="2" t="inlineStr">
        <is>
          <t>Paint window opening skylights- 2 coats (per side)*</t>
        </is>
      </c>
      <c r="E10" t="n">
        <v>2</v>
      </c>
      <c r="F10" s="3" t="n">
        <v>39.96</v>
      </c>
      <c r="G10" s="3" t="n">
        <v>79.92</v>
      </c>
      <c r="H10" s="3" t="n">
        <v>16.06</v>
      </c>
      <c r="I10" s="3" t="n">
        <v>95.98</v>
      </c>
      <c r="K10" s="3" t="n">
        <v>2.65</v>
      </c>
      <c r="L10" s="3" t="n">
        <v>98.23999999999999</v>
      </c>
      <c r="M10" s="3" t="n">
        <v>95.98</v>
      </c>
      <c r="N10" s="3" t="n">
        <v>100.89</v>
      </c>
      <c r="O10" t="inlineStr">
        <is>
          <t>-$4.91</t>
        </is>
      </c>
    </row>
    <row r="11">
      <c r="A11" t="n">
        <v>10</v>
      </c>
      <c r="B11" t="inlineStr">
        <is>
          <t>Interior Damages</t>
        </is>
      </c>
      <c r="C11" s="2" t="inlineStr">
        <is>
          <t>Final cleaning - construction - Residential</t>
        </is>
      </c>
      <c r="E11" t="n">
        <v>144</v>
      </c>
      <c r="F11" s="3" t="n">
        <v>0.27</v>
      </c>
      <c r="G11" s="3" t="n">
        <v>38.88</v>
      </c>
      <c r="H11" s="3" t="n">
        <v>7.78</v>
      </c>
      <c r="I11" s="3" t="n">
        <v>46.66</v>
      </c>
      <c r="K11" s="3" t="n">
        <v>0</v>
      </c>
      <c r="L11" s="3" t="n">
        <v>48.86</v>
      </c>
      <c r="M11" s="3" t="n">
        <v>46.66</v>
      </c>
      <c r="N11" s="3" t="n">
        <v>48.86</v>
      </c>
      <c r="O11" t="inlineStr">
        <is>
          <t>-$2.20</t>
        </is>
      </c>
    </row>
    <row r="12">
      <c r="A12" t="n">
        <v>11</v>
      </c>
      <c r="B12" t="inlineStr">
        <is>
          <t>Main Roof</t>
        </is>
      </c>
      <c r="C12" s="2" t="inlineStr">
        <is>
          <t>R&amp;R Hip / Ridge cap - Standard profile - composition shingles</t>
        </is>
      </c>
      <c r="E12" t="n">
        <v>171.52</v>
      </c>
      <c r="F12" s="3" t="n">
        <v>12.79</v>
      </c>
      <c r="G12" s="3" t="n">
        <v>2193.7408</v>
      </c>
      <c r="H12" s="3" t="n">
        <v>0</v>
      </c>
      <c r="I12" s="3" t="n">
        <v>2193.7408</v>
      </c>
      <c r="K12" s="3" t="n">
        <v>0</v>
      </c>
      <c r="L12" s="3" t="n">
        <v>2321.14</v>
      </c>
      <c r="M12" s="3" t="n">
        <v>2193.7408</v>
      </c>
      <c r="N12" s="3" t="n">
        <v>2321.14</v>
      </c>
      <c r="O12" t="inlineStr">
        <is>
          <t>-$127.40</t>
        </is>
      </c>
    </row>
    <row r="13">
      <c r="A13" t="n">
        <v>12</v>
      </c>
      <c r="B13" t="inlineStr">
        <is>
          <t>Main Roof</t>
        </is>
      </c>
      <c r="C13" s="2" t="inlineStr">
        <is>
          <t>Tear off composition shingles (no haul off)</t>
        </is>
      </c>
      <c r="E13" t="n">
        <v>16</v>
      </c>
      <c r="F13" s="3" t="n">
        <v>45.03</v>
      </c>
      <c r="G13" s="3" t="n">
        <v>720.48</v>
      </c>
      <c r="H13" s="3" t="n">
        <v>0</v>
      </c>
      <c r="I13" s="3" t="n">
        <v>720.48</v>
      </c>
      <c r="K13" s="3" t="n">
        <v>0</v>
      </c>
      <c r="L13" s="3" t="n">
        <v>754.4299999999999</v>
      </c>
      <c r="M13" s="3" t="n">
        <v>720.48</v>
      </c>
      <c r="N13" s="3" t="n">
        <v>754.4299999999999</v>
      </c>
      <c r="O13" t="inlineStr">
        <is>
          <t>-$33.95</t>
        </is>
      </c>
    </row>
    <row r="14">
      <c r="A14" t="n">
        <v>13</v>
      </c>
      <c r="B14" t="inlineStr">
        <is>
          <t>Main Roof</t>
        </is>
      </c>
      <c r="C14" s="2" t="inlineStr">
        <is>
          <t>Roofing felt - 15 lb.</t>
        </is>
      </c>
      <c r="E14" t="n">
        <v>18.4</v>
      </c>
      <c r="F14" s="3" t="n">
        <v>41.81</v>
      </c>
      <c r="G14" s="3" t="n">
        <v>769.304</v>
      </c>
      <c r="H14" s="3" t="n">
        <v>0</v>
      </c>
      <c r="I14" s="3" t="n">
        <v>769.304</v>
      </c>
      <c r="K14" s="3" t="n">
        <v>0</v>
      </c>
      <c r="L14" s="3" t="n">
        <v>813.79</v>
      </c>
      <c r="M14" s="3" t="n">
        <v>769.304</v>
      </c>
      <c r="N14" s="3" t="n">
        <v>813.79</v>
      </c>
      <c r="O14" t="inlineStr">
        <is>
          <t>-$44.49</t>
        </is>
      </c>
    </row>
    <row r="15">
      <c r="A15" t="n">
        <v>14</v>
      </c>
      <c r="B15" t="inlineStr">
        <is>
          <t>Main Roof</t>
        </is>
      </c>
      <c r="C15" s="2" t="inlineStr">
        <is>
          <t>Laminated - comp. shingle rfg. - w/ felt</t>
        </is>
      </c>
      <c r="E15" t="n">
        <v>18.67</v>
      </c>
      <c r="F15" s="3" t="n">
        <v>320.46</v>
      </c>
      <c r="G15" s="3" t="n">
        <v>5982.9882</v>
      </c>
      <c r="H15" s="3" t="n">
        <v>0</v>
      </c>
      <c r="I15" s="3" t="n">
        <v>5982.9882</v>
      </c>
      <c r="K15" s="3" t="n">
        <v>0</v>
      </c>
      <c r="L15" s="3" t="n">
        <v>6385.17</v>
      </c>
      <c r="M15" s="3" t="n">
        <v>5982.9882</v>
      </c>
      <c r="N15" s="3" t="n">
        <v>6385.17</v>
      </c>
      <c r="O15" t="inlineStr">
        <is>
          <t>-$402.18</t>
        </is>
      </c>
    </row>
    <row r="16">
      <c r="A16" t="n">
        <v>15</v>
      </c>
      <c r="B16" t="inlineStr">
        <is>
          <t>Main Roof</t>
        </is>
      </c>
      <c r="C16" s="2" t="inlineStr">
        <is>
          <t>Remove Additional charge for high roof (2 stories or greater)</t>
        </is>
      </c>
      <c r="E16" t="n">
        <v>18.66</v>
      </c>
      <c r="F16" s="3" t="n">
        <v>8.77</v>
      </c>
      <c r="G16" s="3" t="n">
        <v>163.6482</v>
      </c>
      <c r="H16" s="3" t="n">
        <v>0</v>
      </c>
      <c r="I16" s="3" t="n">
        <v>163.6482</v>
      </c>
      <c r="K16" s="3" t="n">
        <v>0</v>
      </c>
      <c r="L16" s="3" t="n">
        <v>171.36</v>
      </c>
      <c r="M16" s="3" t="n">
        <v>163.6482</v>
      </c>
      <c r="N16" s="3" t="n">
        <v>171.36</v>
      </c>
      <c r="O16" t="inlineStr">
        <is>
          <t>-$7.71</t>
        </is>
      </c>
    </row>
    <row r="17">
      <c r="A17" t="n">
        <v>16</v>
      </c>
      <c r="B17" t="inlineStr">
        <is>
          <t>Main Roof</t>
        </is>
      </c>
      <c r="C17" s="2" t="inlineStr">
        <is>
          <t>Additional charge for high roof (2 stories or greater)</t>
        </is>
      </c>
      <c r="E17" t="n">
        <v>18.66</v>
      </c>
      <c r="F17" s="3" t="n">
        <v>34.62</v>
      </c>
      <c r="G17" s="3" t="n">
        <v>646.0092</v>
      </c>
      <c r="H17" s="3" t="n">
        <v>0</v>
      </c>
      <c r="I17" s="3" t="n">
        <v>646.0092</v>
      </c>
      <c r="K17" s="3" t="n">
        <v>0</v>
      </c>
      <c r="L17" s="3" t="n">
        <v>676.45</v>
      </c>
      <c r="M17" s="3" t="n">
        <v>646.0092</v>
      </c>
      <c r="N17" s="3" t="n">
        <v>676.45</v>
      </c>
      <c r="O17" t="inlineStr">
        <is>
          <t>-$30.44</t>
        </is>
      </c>
    </row>
    <row r="18">
      <c r="A18" t="n">
        <v>17</v>
      </c>
      <c r="B18" t="inlineStr">
        <is>
          <t>Roof Misc</t>
        </is>
      </c>
      <c r="C18" s="2" t="inlineStr">
        <is>
          <t>R&amp;R roof exposure (repairs by contractor)*</t>
        </is>
      </c>
      <c r="E18" t="n">
        <v>160</v>
      </c>
      <c r="F18" s="3" t="n">
        <v>4.41</v>
      </c>
      <c r="G18" s="3" t="n">
        <v>705.6</v>
      </c>
      <c r="H18" s="3" t="n">
        <v>0</v>
      </c>
      <c r="I18" s="3" t="n">
        <v>705.6</v>
      </c>
      <c r="K18" s="3" t="n">
        <v>0</v>
      </c>
      <c r="L18" s="3" t="n">
        <v>749.04</v>
      </c>
      <c r="M18" s="3" t="n">
        <v>705.6</v>
      </c>
      <c r="N18" s="3" t="n">
        <v>749.04</v>
      </c>
      <c r="O18" t="inlineStr">
        <is>
          <t>-$43.44</t>
        </is>
      </c>
    </row>
    <row r="19">
      <c r="A19" t="n">
        <v>18</v>
      </c>
      <c r="B19" t="inlineStr">
        <is>
          <t>Roof Misc</t>
        </is>
      </c>
      <c r="C19" s="2" t="inlineStr">
        <is>
          <t>R&amp;R</t>
        </is>
      </c>
      <c r="E19" t="n">
        <v>0</v>
      </c>
      <c r="F19" s="3" t="n">
        <v>10.1</v>
      </c>
      <c r="G19" s="3" t="n">
        <v>0</v>
      </c>
      <c r="H19" s="3" t="n">
        <v>0</v>
      </c>
      <c r="I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t="inlineStr">
        <is>
          <t>N/A</t>
        </is>
      </c>
    </row>
    <row r="20">
      <c r="A20" t="n">
        <v>19</v>
      </c>
      <c r="B20" t="inlineStr">
        <is>
          <t>Roof Misc</t>
        </is>
      </c>
      <c r="C20" s="2" t="inlineStr">
        <is>
          <t>Dumpster load - Approx. 12 yards, 1-3 tons of debris</t>
        </is>
      </c>
      <c r="D20" t="inlineStr">
        <is>
          <t>EA</t>
        </is>
      </c>
      <c r="E20" t="n">
        <v>1</v>
      </c>
      <c r="F20" s="3" t="n">
        <v>780</v>
      </c>
      <c r="G20" s="3" t="n">
        <v>780</v>
      </c>
      <c r="H20" s="3" t="n">
        <v>0</v>
      </c>
      <c r="I20" s="3" t="n">
        <v>780</v>
      </c>
      <c r="K20" s="3" t="n">
        <v>0</v>
      </c>
      <c r="L20" s="3" t="n">
        <v>816.75</v>
      </c>
      <c r="M20" s="3" t="n">
        <v>780</v>
      </c>
      <c r="N20" s="3" t="n">
        <v>816.75</v>
      </c>
      <c r="O20" t="inlineStr">
        <is>
          <t>-$36.75</t>
        </is>
      </c>
    </row>
    <row r="22">
      <c r="A22" s="4" t="inlineStr">
        <is>
          <t>TOTALS</t>
        </is>
      </c>
      <c r="G22" s="5" t="n">
        <v>13365.7304</v>
      </c>
      <c r="H22" s="5" t="n">
        <v>282.08</v>
      </c>
      <c r="I22" s="5" t="n">
        <v>13647.8104</v>
      </c>
      <c r="K22" s="5" t="n">
        <v>29.15</v>
      </c>
      <c r="L22" s="5" t="n">
        <v>14431.25</v>
      </c>
      <c r="M22" s="5" t="n">
        <v>13647.8104</v>
      </c>
      <c r="N22" s="5" t="n">
        <v>14460.4</v>
      </c>
    </row>
    <row r="25">
      <c r="B25" s="6" t="inlineStr">
        <is>
          <t>⚠</t>
        </is>
      </c>
      <c r="C25" s="7" t="inlineStr">
        <is>
          <t>COVERAGE SUMMARY</t>
        </is>
      </c>
    </row>
    <row r="26">
      <c r="C26" s="8" t="inlineStr">
        <is>
          <t>The figures below reflect auto-detected totals from the PDF. Status is informational for basic support.</t>
        </is>
      </c>
    </row>
    <row r="27">
      <c r="C27" s="9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D27" s="10" t="inlineStr">
        <is>
          <t>Auto-Detected</t>
        </is>
      </c>
      <c r="E27" s="10" t="inlineStr">
        <is>
          <t>Calculated</t>
        </is>
      </c>
      <c r="F27" s="10" t="inlineStr">
        <is>
          <t>PDF Scraped</t>
        </is>
      </c>
      <c r="G27" s="10" t="inlineStr">
        <is>
          <t>Status</t>
        </is>
      </c>
    </row>
    <row r="28">
      <c r="C28" s="11" t="inlineStr">
        <is>
          <t>Summary for Dwelling</t>
        </is>
      </c>
    </row>
    <row r="29">
      <c r="C29" s="4" t="inlineStr">
        <is>
          <t>Line Item Total</t>
        </is>
      </c>
      <c r="D29" s="12" t="n">
        <v>14358.15</v>
      </c>
      <c r="E29" s="13" t="n">
        <v>14460.4</v>
      </c>
      <c r="F29" s="13" t="n">
        <v>14358.15</v>
      </c>
      <c r="G29" s="14" t="inlineStr">
        <is>
          <t>✓ PDF match</t>
        </is>
      </c>
    </row>
    <row r="30">
      <c r="C30" t="inlineStr">
        <is>
          <t>Material Excise Tax</t>
        </is>
      </c>
      <c r="D30" s="15" t="n">
        <v>194.19</v>
      </c>
      <c r="F30" s="16" t="n">
        <v>194.19</v>
      </c>
      <c r="G30" s="14" t="inlineStr">
        <is>
          <t>✓ PDF match</t>
        </is>
      </c>
    </row>
    <row r="31">
      <c r="C31" s="4" t="inlineStr">
        <is>
          <t>Subtotal</t>
        </is>
      </c>
      <c r="D31" s="12" t="n">
        <v>14552.34</v>
      </c>
      <c r="G31" s="17" t="inlineStr">
        <is>
          <t>Info</t>
        </is>
      </c>
    </row>
    <row r="32">
      <c r="C32" t="inlineStr">
        <is>
          <t>Overhead</t>
        </is>
      </c>
      <c r="D32" s="15" t="n">
        <v>141.04</v>
      </c>
      <c r="E32" s="16" t="n">
        <v>141.04</v>
      </c>
      <c r="F32" s="16" t="n">
        <v>141.04</v>
      </c>
      <c r="G32" s="14" t="inlineStr">
        <is>
          <t>✓ PDF match</t>
        </is>
      </c>
    </row>
    <row r="33">
      <c r="C33" t="inlineStr">
        <is>
          <t>Profit</t>
        </is>
      </c>
      <c r="D33" s="15" t="n">
        <v>141.04</v>
      </c>
      <c r="E33" s="16" t="n">
        <v>141.04</v>
      </c>
      <c r="F33" s="16" t="n">
        <v>141.04</v>
      </c>
      <c r="G33" s="14" t="inlineStr">
        <is>
          <t>✓ PDF match</t>
        </is>
      </c>
    </row>
    <row r="34">
      <c r="C34" t="inlineStr">
        <is>
          <t>General Excise Tax</t>
        </is>
      </c>
      <c r="D34" s="15" t="n">
        <v>698.99</v>
      </c>
      <c r="F34" s="16" t="n">
        <v>698.99</v>
      </c>
      <c r="G34" s="14" t="inlineStr">
        <is>
          <t>✓ PDF match</t>
        </is>
      </c>
    </row>
    <row r="35">
      <c r="C35" s="4" t="inlineStr">
        <is>
          <t>Replacement Cost Value</t>
        </is>
      </c>
      <c r="D35" s="12" t="n">
        <v>15533.41</v>
      </c>
      <c r="E35" s="13" t="n">
        <v>15635.66</v>
      </c>
      <c r="F35" s="13" t="n">
        <v>15533.41</v>
      </c>
      <c r="G35" s="14" t="inlineStr">
        <is>
          <t>✓ PDF match</t>
        </is>
      </c>
    </row>
    <row r="36">
      <c r="C36" t="inlineStr">
        <is>
          <t>Less Depreciation</t>
        </is>
      </c>
      <c r="D36" s="15" t="n">
        <v>-410.04</v>
      </c>
      <c r="F36" s="16" t="n">
        <v>-410.04</v>
      </c>
      <c r="G36" s="14" t="inlineStr">
        <is>
          <t>✓ PDF match</t>
        </is>
      </c>
    </row>
    <row r="37">
      <c r="C37" s="4" t="inlineStr">
        <is>
          <t>Actual Cash Value</t>
        </is>
      </c>
      <c r="D37" s="12" t="n">
        <v>15123.37</v>
      </c>
      <c r="F37" s="13" t="n">
        <v>15123.37</v>
      </c>
      <c r="G37" s="14" t="inlineStr">
        <is>
          <t>✓ PDF match</t>
        </is>
      </c>
    </row>
    <row r="38">
      <c r="C38" t="inlineStr">
        <is>
          <t>Less Deductible</t>
        </is>
      </c>
      <c r="D38" s="15" t="n">
        <v>-2500</v>
      </c>
      <c r="F38" s="16" t="n">
        <v>-2500</v>
      </c>
      <c r="G38" s="14" t="inlineStr">
        <is>
          <t>✓ PDF match</t>
        </is>
      </c>
    </row>
    <row r="39">
      <c r="C39" s="4" t="inlineStr">
        <is>
          <t>Net Claim</t>
        </is>
      </c>
      <c r="D39" s="12" t="n">
        <v>12623.37</v>
      </c>
      <c r="F39" s="13" t="n">
        <v>12623.37</v>
      </c>
      <c r="G39" s="14" t="inlineStr">
        <is>
          <t>✓ PDF match</t>
        </is>
      </c>
    </row>
    <row r="40">
      <c r="C40" s="4" t="inlineStr">
        <is>
          <t>Total Recoverable Depreciation</t>
        </is>
      </c>
      <c r="D40" s="12" t="n">
        <v>410.04</v>
      </c>
      <c r="F40" s="13" t="n">
        <v>410.04</v>
      </c>
      <c r="G40" s="14" t="inlineStr">
        <is>
          <t>✓ PDF match</t>
        </is>
      </c>
    </row>
    <row r="41">
      <c r="C41" s="4" t="inlineStr">
        <is>
          <t>Net Claim if Depreciation is Recovered</t>
        </is>
      </c>
      <c r="D41" s="12" t="n">
        <v>13033.41</v>
      </c>
      <c r="G41" s="17" t="inlineStr">
        <is>
          <t>Info</t>
        </is>
      </c>
    </row>
    <row r="44">
      <c r="C44" s="18" t="inlineStr">
        <is>
          <t>SUMMARY FOR DWELLING - Standardized Labels</t>
        </is>
      </c>
    </row>
    <row r="45">
      <c r="C45" s="8" t="inlineStr">
        <is>
          <t>Ambiguous labels (e.g., "RCV") have been standardized to explicit names like "Total w/Tax+O&amp;P" for clarity.</t>
        </is>
      </c>
    </row>
    <row r="46">
      <c r="C46" t="inlineStr">
        <is>
          <t>Line Item Total (qty*total unit cost only)</t>
        </is>
      </c>
      <c r="D46" s="16" t="n">
        <v>14358.15</v>
      </c>
      <c r="E46" s="16" t="n">
        <v>14460.4</v>
      </c>
      <c r="F46" s="16" t="n">
        <v>14358.15</v>
      </c>
      <c r="G46" s="14" t="inlineStr">
        <is>
          <t>✓ PDF match</t>
        </is>
      </c>
    </row>
    <row r="47">
      <c r="C47" t="inlineStr">
        <is>
          <t>Total Tax</t>
        </is>
      </c>
      <c r="D47" s="16" t="n">
        <v>893.1800000000001</v>
      </c>
      <c r="E47" s="16" t="n">
        <v>893.1799999999999</v>
      </c>
      <c r="G47" s="14" t="inlineStr">
        <is>
          <t>✓ Match</t>
        </is>
      </c>
    </row>
    <row r="48">
      <c r="C48" t="inlineStr">
        <is>
          <t>Line Item Total + Tax</t>
        </is>
      </c>
      <c r="D48" s="16" t="n">
        <v>15251.33</v>
      </c>
      <c r="E48" s="16" t="n">
        <v>15353.58</v>
      </c>
      <c r="G48" s="19" t="inlineStr">
        <is>
          <t>✗ Calc differs</t>
        </is>
      </c>
    </row>
    <row r="50">
      <c r="C50" t="inlineStr">
        <is>
          <t>O&amp;P</t>
        </is>
      </c>
      <c r="D50" s="16" t="n">
        <v>282.08</v>
      </c>
      <c r="E50" s="16" t="n">
        <v>282.08</v>
      </c>
      <c r="F50" s="16" t="n">
        <v>282.08</v>
      </c>
      <c r="G50" s="14" t="inlineStr">
        <is>
          <t>✓ PDF match</t>
        </is>
      </c>
    </row>
    <row r="51">
      <c r="C51" t="inlineStr">
        <is>
          <t>Total w/Tax+O&amp;P</t>
        </is>
      </c>
      <c r="D51" s="16" t="n">
        <v>15533.41</v>
      </c>
      <c r="E51" s="16" t="n">
        <v>15635.66</v>
      </c>
      <c r="F51" s="16" t="n">
        <v>15533.41</v>
      </c>
      <c r="G51" s="14" t="inlineStr">
        <is>
          <t>✓ PDF match</t>
        </is>
      </c>
    </row>
    <row r="52">
      <c r="C52" t="inlineStr">
        <is>
          <t>Net Claim</t>
        </is>
      </c>
      <c r="D52" s="16" t="n">
        <v>12623.37</v>
      </c>
      <c r="E52" s="16" t="n">
        <v>14431.25</v>
      </c>
      <c r="F52" s="16" t="n">
        <v>12623.37</v>
      </c>
      <c r="G52" s="14" t="inlineStr">
        <is>
          <t>✓ PDF match</t>
        </is>
      </c>
    </row>
  </sheetData>
  <conditionalFormatting sqref="O2:O20">
    <cfRule type="expression" priority="1" dxfId="0">
      <formula>O2="✓ Match"</formula>
    </cfRule>
    <cfRule type="expression" priority="2" dxfId="1">
      <formula>AND(O2&lt;&gt;"✓ Match",O2&lt;&gt;"N/A")</formula>
    </cfRule>
    <cfRule type="expression" priority="3" dxfId="2">
      <formula>O2="N/A"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57"/>
  <sheetViews>
    <sheetView workbookViewId="0">
      <selection activeCell="A1" sqref="A1"/>
    </sheetView>
  </sheetViews>
  <sheetFormatPr baseColWidth="8" defaultRowHeight="15"/>
  <cols>
    <col width="80" customWidth="1" min="1" max="1"/>
    <col width="20.7" customWidth="1" min="2" max="2"/>
    <col width="13" customWidth="1" min="3" max="3"/>
    <col width="18.5" customWidth="1" min="4" max="4"/>
    <col width="21.8" customWidth="1" min="5" max="5"/>
    <col width="15.2" customWidth="1" min="6" max="6"/>
    <col width="18.5" customWidth="1" min="7" max="7"/>
    <col width="10.8" customWidth="1" min="8" max="8"/>
    <col width="15.2" customWidth="1" min="9" max="9"/>
    <col width="15.2" customWidth="1" min="10" max="10"/>
    <col width="21.8" customWidth="1" min="11" max="11"/>
    <col width="15.2" customWidth="1" min="12" max="12"/>
    <col width="14" customWidth="1" min="13" max="13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O&amp;P</t>
        </is>
      </c>
      <c r="G1" s="4" t="inlineStr">
        <is>
          <t>Total w/Tax+O&amp;P</t>
        </is>
      </c>
      <c r="H1" s="4" t="inlineStr">
        <is>
          <t>Age/Life</t>
        </is>
      </c>
      <c r="I1" s="4" t="inlineStr">
        <is>
          <t>Deprec %</t>
        </is>
      </c>
      <c r="J1" s="4" t="inlineStr">
        <is>
          <t>ACV</t>
        </is>
      </c>
      <c r="K1" s="4" t="inlineStr">
        <is>
          <t>Verify Final</t>
        </is>
      </c>
      <c r="L1" s="4" t="inlineStr">
        <is>
          <t>PDF Total</t>
        </is>
      </c>
      <c r="M1" s="4" t="inlineStr">
        <is>
          <t>Verify Status</t>
        </is>
      </c>
    </row>
    <row r="3">
      <c r="A3" t="inlineStr">
        <is>
          <t>Additional charge for high roof (2 stories or greater)</t>
        </is>
      </c>
      <c r="C3" t="n">
        <v>18.66</v>
      </c>
      <c r="D3" s="15" t="n">
        <v>34.62</v>
      </c>
      <c r="E3" s="15" t="n">
        <v>646.0092</v>
      </c>
      <c r="F3" s="15" t="n">
        <v>0</v>
      </c>
      <c r="I3" s="15" t="n">
        <v>0</v>
      </c>
      <c r="J3" s="15" t="n">
        <v>676.45</v>
      </c>
      <c r="K3" s="15" t="n">
        <v>646.0092</v>
      </c>
      <c r="L3" s="15" t="n">
        <v>676.45</v>
      </c>
      <c r="M3" t="n">
        <v>-30.44</v>
      </c>
    </row>
    <row r="4">
      <c r="A4" t="inlineStr">
        <is>
          <t>Drywall patch / small repair, ready for paint</t>
        </is>
      </c>
      <c r="C4" t="n">
        <v>4</v>
      </c>
      <c r="D4" s="15" t="n">
        <v>105.45</v>
      </c>
      <c r="E4" s="15" t="n">
        <v>421.8</v>
      </c>
      <c r="F4" s="15" t="n">
        <v>84.52</v>
      </c>
      <c r="I4" s="15" t="n">
        <v>0</v>
      </c>
      <c r="J4" s="15" t="n">
        <v>531.02</v>
      </c>
      <c r="K4" s="15" t="n">
        <v>506.32</v>
      </c>
      <c r="L4" s="15" t="n">
        <v>531.02</v>
      </c>
      <c r="M4" t="n">
        <v>-24.7</v>
      </c>
    </row>
    <row r="5">
      <c r="A5" t="inlineStr">
        <is>
          <t>Drywall tape joint/repair - per LF</t>
        </is>
      </c>
      <c r="C5" t="n">
        <v>16</v>
      </c>
      <c r="D5" s="15" t="n">
        <v>10.79</v>
      </c>
      <c r="E5" s="15" t="n">
        <v>172.64</v>
      </c>
      <c r="F5" s="15" t="n">
        <v>34.58</v>
      </c>
      <c r="I5" s="15" t="n">
        <v>0</v>
      </c>
      <c r="J5" s="15" t="n">
        <v>217.31</v>
      </c>
      <c r="K5" s="15" t="n">
        <v>207.22</v>
      </c>
      <c r="L5" s="15" t="n">
        <v>217.31</v>
      </c>
      <c r="M5" t="n">
        <v>-10.09</v>
      </c>
    </row>
    <row r="6">
      <c r="A6" t="inlineStr">
        <is>
          <t>Dumpster load - Approx. 12 yards, 1-3 tons of debris</t>
        </is>
      </c>
      <c r="B6" t="inlineStr">
        <is>
          <t>EA</t>
        </is>
      </c>
      <c r="C6" t="n">
        <v>1</v>
      </c>
      <c r="D6" s="15" t="n">
        <v>780</v>
      </c>
      <c r="E6" s="15" t="n">
        <v>780</v>
      </c>
      <c r="F6" s="15" t="n">
        <v>0</v>
      </c>
      <c r="I6" s="15" t="n">
        <v>0</v>
      </c>
      <c r="J6" s="15" t="n">
        <v>816.75</v>
      </c>
      <c r="K6" s="15" t="n">
        <v>780</v>
      </c>
      <c r="L6" s="15" t="n">
        <v>816.75</v>
      </c>
      <c r="M6" t="n">
        <v>-36.75</v>
      </c>
    </row>
    <row r="7">
      <c r="A7" t="inlineStr">
        <is>
          <t>Final cleaning - construction - Residential</t>
        </is>
      </c>
      <c r="C7" t="n">
        <v>144</v>
      </c>
      <c r="D7" s="15" t="n">
        <v>0.27</v>
      </c>
      <c r="E7" s="15" t="n">
        <v>38.88</v>
      </c>
      <c r="F7" s="15" t="n">
        <v>7.78</v>
      </c>
      <c r="I7" s="15" t="n">
        <v>0</v>
      </c>
      <c r="J7" s="15" t="n">
        <v>48.86</v>
      </c>
      <c r="K7" s="15" t="n">
        <v>46.66</v>
      </c>
      <c r="L7" s="15" t="n">
        <v>48.86</v>
      </c>
      <c r="M7" t="n">
        <v>-2.2</v>
      </c>
    </row>
    <row r="8">
      <c r="A8" t="inlineStr">
        <is>
          <t>Laminated - comp. shingle rfg. - w/ felt</t>
        </is>
      </c>
      <c r="C8" t="n">
        <v>18.67</v>
      </c>
      <c r="D8" s="15" t="n">
        <v>320.46</v>
      </c>
      <c r="E8" s="15" t="n">
        <v>5982.9882</v>
      </c>
      <c r="F8" s="15" t="n">
        <v>0</v>
      </c>
      <c r="I8" s="15" t="n">
        <v>0</v>
      </c>
      <c r="J8" s="15" t="n">
        <v>6385.17</v>
      </c>
      <c r="K8" s="15" t="n">
        <v>5982.9882</v>
      </c>
      <c r="L8" s="15" t="n">
        <v>6385.17</v>
      </c>
      <c r="M8" t="n">
        <v>-402.18</v>
      </c>
    </row>
    <row r="9">
      <c r="A9" t="inlineStr">
        <is>
          <t>Mask the floor per square foot - plastic and tape - 4 mil</t>
        </is>
      </c>
      <c r="C9" t="n">
        <v>144</v>
      </c>
      <c r="D9" s="15" t="n">
        <v>0.3</v>
      </c>
      <c r="E9" s="15" t="n">
        <v>43.2</v>
      </c>
      <c r="F9" s="15" t="n">
        <v>8.699999999999999</v>
      </c>
      <c r="I9" s="15" t="n">
        <v>0</v>
      </c>
      <c r="J9" s="15" t="n">
        <v>54.7</v>
      </c>
      <c r="K9" s="15" t="n">
        <v>51.89999999999999</v>
      </c>
      <c r="L9" s="15" t="n">
        <v>54.7</v>
      </c>
      <c r="M9" t="n">
        <v>-2.8</v>
      </c>
    </row>
    <row r="10">
      <c r="A10" t="inlineStr">
        <is>
          <t>Mask wall - plastic, paper, tape (per LF)</t>
        </is>
      </c>
      <c r="C10" t="n">
        <v>48</v>
      </c>
      <c r="D10" s="15" t="n">
        <v>1.77</v>
      </c>
      <c r="E10" s="15" t="n">
        <v>84.96000000000001</v>
      </c>
      <c r="F10" s="15" t="n">
        <v>17.12</v>
      </c>
      <c r="I10" s="15" t="n">
        <v>0</v>
      </c>
      <c r="J10" s="15" t="n">
        <v>107.51</v>
      </c>
      <c r="K10" s="15" t="n">
        <v>102.08</v>
      </c>
      <c r="L10" s="15" t="n">
        <v>107.51</v>
      </c>
      <c r="M10" t="n">
        <v>-5.43</v>
      </c>
    </row>
    <row r="11">
      <c r="A11" t="inlineStr">
        <is>
          <t>Paint the walls - two coats</t>
        </is>
      </c>
      <c r="C11" t="n">
        <v>384</v>
      </c>
      <c r="D11" s="15" t="n">
        <v>1.19</v>
      </c>
      <c r="E11" s="15" t="n">
        <v>456.96</v>
      </c>
      <c r="F11" s="15" t="n">
        <v>92.12</v>
      </c>
      <c r="I11" s="15" t="n">
        <v>25.6</v>
      </c>
      <c r="J11" s="15" t="n">
        <v>553.14</v>
      </c>
      <c r="K11" s="15" t="n">
        <v>549.0799999999999</v>
      </c>
      <c r="L11" s="15" t="n">
        <v>578.74</v>
      </c>
      <c r="M11" t="n">
        <v>-29.66</v>
      </c>
    </row>
    <row r="12">
      <c r="A12" t="inlineStr">
        <is>
          <t>Paint window opening skylights- 2 coats (per side)*</t>
        </is>
      </c>
      <c r="C12" t="n">
        <v>2</v>
      </c>
      <c r="D12" s="15" t="n">
        <v>39.96</v>
      </c>
      <c r="E12" s="15" t="n">
        <v>79.92</v>
      </c>
      <c r="F12" s="15" t="n">
        <v>16.06</v>
      </c>
      <c r="I12" s="15" t="n">
        <v>2.65</v>
      </c>
      <c r="J12" s="15" t="n">
        <v>98.23999999999999</v>
      </c>
      <c r="K12" s="15" t="n">
        <v>95.98</v>
      </c>
      <c r="L12" s="15" t="n">
        <v>100.89</v>
      </c>
      <c r="M12" t="n">
        <v>-4.91</v>
      </c>
    </row>
    <row r="13">
      <c r="A13" t="inlineStr">
        <is>
          <t>R&amp;R</t>
        </is>
      </c>
      <c r="C13" t="n">
        <v>0</v>
      </c>
      <c r="D13" s="15" t="n">
        <v>10.1</v>
      </c>
      <c r="E13" s="15" t="n">
        <v>0</v>
      </c>
      <c r="F13" s="15" t="n">
        <v>0</v>
      </c>
      <c r="I13" s="15" t="n">
        <v>0</v>
      </c>
      <c r="J13" s="15" t="n">
        <v>0</v>
      </c>
      <c r="K13" s="15" t="n">
        <v>0</v>
      </c>
      <c r="L13" s="15" t="n">
        <v>0</v>
      </c>
      <c r="M13" t="inlineStr">
        <is>
          <t>N/A</t>
        </is>
      </c>
    </row>
    <row r="14">
      <c r="A14" t="inlineStr">
        <is>
          <t>R&amp;R Hip / Ridge cap - Standard profile - composition shingles</t>
        </is>
      </c>
      <c r="C14" t="n">
        <v>171.52</v>
      </c>
      <c r="D14" s="15" t="n">
        <v>12.79</v>
      </c>
      <c r="E14" s="15" t="n">
        <v>2193.7408</v>
      </c>
      <c r="F14" s="15" t="n">
        <v>0</v>
      </c>
      <c r="I14" s="15" t="n">
        <v>0</v>
      </c>
      <c r="J14" s="15" t="n">
        <v>2321.14</v>
      </c>
      <c r="K14" s="15" t="n">
        <v>2193.7408</v>
      </c>
      <c r="L14" s="15" t="n">
        <v>2321.14</v>
      </c>
      <c r="M14" t="n">
        <v>-127.4</v>
      </c>
    </row>
    <row r="15">
      <c r="A15" t="inlineStr">
        <is>
          <t>R&amp;R roof exposure (repairs by contractor)*</t>
        </is>
      </c>
      <c r="C15" t="n">
        <v>160</v>
      </c>
      <c r="D15" s="15" t="n">
        <v>4.41</v>
      </c>
      <c r="E15" s="15" t="n">
        <v>705.6</v>
      </c>
      <c r="F15" s="15" t="n">
        <v>0</v>
      </c>
      <c r="I15" s="15" t="n">
        <v>0</v>
      </c>
      <c r="J15" s="15" t="n">
        <v>749.04</v>
      </c>
      <c r="K15" s="15" t="n">
        <v>705.6</v>
      </c>
      <c r="L15" s="15" t="n">
        <v>749.04</v>
      </c>
      <c r="M15" t="n">
        <v>-43.44</v>
      </c>
    </row>
    <row r="16">
      <c r="A16" t="inlineStr">
        <is>
          <t>Remove Additional charge for high roof (2 stories or greater)</t>
        </is>
      </c>
      <c r="C16" t="n">
        <v>18.66</v>
      </c>
      <c r="D16" s="15" t="n">
        <v>8.77</v>
      </c>
      <c r="E16" s="15" t="n">
        <v>163.6482</v>
      </c>
      <c r="F16" s="15" t="n">
        <v>0</v>
      </c>
      <c r="I16" s="15" t="n">
        <v>0</v>
      </c>
      <c r="J16" s="15" t="n">
        <v>171.36</v>
      </c>
      <c r="K16" s="15" t="n">
        <v>163.6482</v>
      </c>
      <c r="L16" s="15" t="n">
        <v>171.36</v>
      </c>
      <c r="M16" t="n">
        <v>-7.71</v>
      </c>
    </row>
    <row r="17">
      <c r="A17" t="inlineStr">
        <is>
          <t>Roofing felt - 15 lb.</t>
        </is>
      </c>
      <c r="C17" t="n">
        <v>18.4</v>
      </c>
      <c r="D17" s="15" t="n">
        <v>41.81</v>
      </c>
      <c r="E17" s="15" t="n">
        <v>769.304</v>
      </c>
      <c r="F17" s="15" t="n">
        <v>0</v>
      </c>
      <c r="I17" s="15" t="n">
        <v>0</v>
      </c>
      <c r="J17" s="15" t="n">
        <v>813.79</v>
      </c>
      <c r="K17" s="15" t="n">
        <v>769.304</v>
      </c>
      <c r="L17" s="15" t="n">
        <v>813.79</v>
      </c>
      <c r="M17" t="n">
        <v>-44.49</v>
      </c>
    </row>
    <row r="18">
      <c r="A18" t="inlineStr">
        <is>
          <t>Seal the surface area w/latex based stain blocker - one coat</t>
        </is>
      </c>
      <c r="C18" t="n">
        <v>32</v>
      </c>
      <c r="D18" s="15" t="n">
        <v>0.8</v>
      </c>
      <c r="E18" s="15" t="n">
        <v>25.6</v>
      </c>
      <c r="F18" s="15" t="n">
        <v>5.14</v>
      </c>
      <c r="I18" s="15" t="n">
        <v>0</v>
      </c>
      <c r="J18" s="15" t="n">
        <v>32.31</v>
      </c>
      <c r="K18" s="15" t="n">
        <v>30.74</v>
      </c>
      <c r="L18" s="15" t="n">
        <v>32.31</v>
      </c>
      <c r="M18" t="n">
        <v>-1.57</v>
      </c>
    </row>
    <row r="19">
      <c r="A19" t="inlineStr">
        <is>
          <t>Tear off composition shingles (no haul off)</t>
        </is>
      </c>
      <c r="C19" t="n">
        <v>16</v>
      </c>
      <c r="D19" s="15" t="n">
        <v>45.03</v>
      </c>
      <c r="E19" s="15" t="n">
        <v>720.48</v>
      </c>
      <c r="F19" s="15" t="n">
        <v>0</v>
      </c>
      <c r="I19" s="15" t="n">
        <v>0</v>
      </c>
      <c r="J19" s="15" t="n">
        <v>754.4299999999999</v>
      </c>
      <c r="K19" s="15" t="n">
        <v>720.48</v>
      </c>
      <c r="L19" s="15" t="n">
        <v>754.4299999999999</v>
      </c>
      <c r="M19" t="n">
        <v>-33.95</v>
      </c>
    </row>
    <row r="20">
      <c r="A20" t="inlineStr">
        <is>
          <t>Texture drywall - machine</t>
        </is>
      </c>
      <c r="C20" t="n">
        <v>32</v>
      </c>
      <c r="D20" s="15" t="n">
        <v>0.66</v>
      </c>
      <c r="E20" s="15" t="n">
        <v>21.12</v>
      </c>
      <c r="F20" s="15" t="n">
        <v>4.24</v>
      </c>
      <c r="I20" s="15" t="n">
        <v>0.26</v>
      </c>
      <c r="J20" s="15" t="n">
        <v>26.39</v>
      </c>
      <c r="K20" s="15" t="n">
        <v>25.36</v>
      </c>
      <c r="L20" s="15" t="n">
        <v>26.65</v>
      </c>
      <c r="M20" t="n">
        <v>-1.29</v>
      </c>
    </row>
    <row r="21">
      <c r="A21" t="inlineStr">
        <is>
          <t>Texture drywall - smooth / skim coat</t>
        </is>
      </c>
      <c r="C21" t="n">
        <v>32</v>
      </c>
      <c r="D21" s="15" t="n">
        <v>1.84</v>
      </c>
      <c r="E21" s="15" t="n">
        <v>58.88</v>
      </c>
      <c r="F21" s="15" t="n">
        <v>11.82</v>
      </c>
      <c r="I21" s="15" t="n">
        <v>0.64</v>
      </c>
      <c r="J21" s="15" t="n">
        <v>73.64</v>
      </c>
      <c r="K21" s="15" t="n">
        <v>70.7</v>
      </c>
      <c r="L21" s="15" t="n">
        <v>74.28</v>
      </c>
      <c r="M21" t="n">
        <v>-3.58</v>
      </c>
    </row>
    <row r="23">
      <c r="A23" s="4" t="inlineStr">
        <is>
          <t>TOTALS</t>
        </is>
      </c>
      <c r="E23" s="12">
        <f>SUM(E3:E21)</f>
        <v/>
      </c>
      <c r="F23" s="12">
        <f>SUM(F3:F21)</f>
        <v/>
      </c>
      <c r="G23" s="12">
        <f>SUM(G3:G21)</f>
        <v/>
      </c>
      <c r="I23" s="12">
        <f>SUM(I3:I21)</f>
        <v/>
      </c>
      <c r="J23" s="12">
        <f>SUM(J3:J21)</f>
        <v/>
      </c>
      <c r="K23" s="12">
        <f>SUM(K3:K21)</f>
        <v/>
      </c>
      <c r="L23" s="12">
        <f>SUM(L3:L21)</f>
        <v/>
      </c>
      <c r="M23" s="4">
        <f>IF(L23=0,"N/A",IF(ABS(K23-L23+F23)&lt;=MAX(1,ABS(L23)*0.0001),"✓ Match",ROUND(K23-L23+F23,2)))</f>
        <v/>
      </c>
    </row>
    <row r="24">
      <c r="A24" s="4" t="inlineStr">
        <is>
          <t>Check-Total</t>
        </is>
      </c>
      <c r="K24" s="12">
        <f>SUM(K3:K21)</f>
        <v/>
      </c>
      <c r="L24" s="12">
        <f>SUM(L3:L21)</f>
        <v/>
      </c>
      <c r="M24" s="4">
        <f>IF(L24=0,"N/A",IF(ABS(K24-L24+F24)&lt;=MAX(1,ABS(L24)*0.0001),"✓ Match",ROUND(K24-L24+F24,2)))</f>
        <v/>
      </c>
    </row>
    <row r="27">
      <c r="E27" s="5" t="n">
        <v>13365.7304</v>
      </c>
    </row>
    <row r="30">
      <c r="A30" s="4" t="inlineStr">
        <is>
          <t>COVERAGE SUMMARY</t>
        </is>
      </c>
    </row>
    <row r="31">
      <c r="A31" s="31" t="inlineStr">
        <is>
          <t>The figures below reflect auto-detected totals from the PDF. Status is informational for basic support.</t>
        </is>
      </c>
    </row>
    <row r="32">
      <c r="A32" s="32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B32" s="4" t="inlineStr">
        <is>
          <t>Auto-Detected</t>
        </is>
      </c>
      <c r="C32" s="4" t="inlineStr">
        <is>
          <t>Calculated</t>
        </is>
      </c>
      <c r="D32" s="4" t="inlineStr">
        <is>
          <t>PDF Scraped</t>
        </is>
      </c>
      <c r="E32" s="4" t="inlineStr">
        <is>
          <t>Status</t>
        </is>
      </c>
    </row>
    <row r="33">
      <c r="A33" s="4" t="inlineStr">
        <is>
          <t>Summary for Dwelling</t>
        </is>
      </c>
    </row>
    <row r="34">
      <c r="A34" s="4" t="inlineStr">
        <is>
          <t>Line Item Total</t>
        </is>
      </c>
      <c r="B34" s="12" t="n">
        <v>14358.15</v>
      </c>
      <c r="C34" s="13" t="n">
        <v>14460.4</v>
      </c>
      <c r="D34" s="13" t="n">
        <v>14358.15</v>
      </c>
      <c r="E34" s="14" t="inlineStr">
        <is>
          <t>✓ PDF match</t>
        </is>
      </c>
    </row>
    <row r="35">
      <c r="A35" t="inlineStr">
        <is>
          <t>Material Excise Tax</t>
        </is>
      </c>
      <c r="B35" t="n">
        <v>194.19</v>
      </c>
      <c r="D35" t="n">
        <v>194.19</v>
      </c>
      <c r="E35" s="14" t="inlineStr">
        <is>
          <t>✓ PDF match</t>
        </is>
      </c>
    </row>
    <row r="36">
      <c r="A36" s="4" t="inlineStr">
        <is>
          <t>Subtotal</t>
        </is>
      </c>
      <c r="B36" s="12" t="n">
        <v>14552.34</v>
      </c>
      <c r="E36" s="17" t="inlineStr">
        <is>
          <t>Info</t>
        </is>
      </c>
    </row>
    <row r="37">
      <c r="A37" t="inlineStr">
        <is>
          <t>Overhead</t>
        </is>
      </c>
      <c r="B37" t="n">
        <v>141.04</v>
      </c>
      <c r="C37" t="n">
        <v>141.04</v>
      </c>
      <c r="D37" t="n">
        <v>141.04</v>
      </c>
      <c r="E37" s="14" t="inlineStr">
        <is>
          <t>✓ PDF match</t>
        </is>
      </c>
    </row>
    <row r="38">
      <c r="A38" t="inlineStr">
        <is>
          <t>Profit</t>
        </is>
      </c>
      <c r="B38" t="n">
        <v>141.04</v>
      </c>
      <c r="C38" t="n">
        <v>141.04</v>
      </c>
      <c r="D38" t="n">
        <v>141.04</v>
      </c>
      <c r="E38" s="14" t="inlineStr">
        <is>
          <t>✓ PDF match</t>
        </is>
      </c>
    </row>
    <row r="39">
      <c r="A39" t="inlineStr">
        <is>
          <t>General Excise Tax</t>
        </is>
      </c>
      <c r="B39" t="n">
        <v>698.99</v>
      </c>
      <c r="D39" t="n">
        <v>698.99</v>
      </c>
      <c r="E39" s="14" t="inlineStr">
        <is>
          <t>✓ PDF match</t>
        </is>
      </c>
    </row>
    <row r="40">
      <c r="A40" s="4" t="inlineStr">
        <is>
          <t>Replacement Cost Value</t>
        </is>
      </c>
      <c r="B40" s="12" t="n">
        <v>15533.41</v>
      </c>
      <c r="C40" s="13" t="n">
        <v>15635.66</v>
      </c>
      <c r="D40" s="13" t="n">
        <v>15533.41</v>
      </c>
      <c r="E40" s="14" t="inlineStr">
        <is>
          <t>✓ PDF match</t>
        </is>
      </c>
    </row>
    <row r="41">
      <c r="A41" t="inlineStr">
        <is>
          <t>Less Depreciation</t>
        </is>
      </c>
      <c r="B41" t="n">
        <v>-410.04</v>
      </c>
      <c r="D41" t="n">
        <v>-410.04</v>
      </c>
      <c r="E41" s="14" t="inlineStr">
        <is>
          <t>✓ PDF match</t>
        </is>
      </c>
    </row>
    <row r="42">
      <c r="A42" s="4" t="inlineStr">
        <is>
          <t>Actual Cash Value</t>
        </is>
      </c>
      <c r="B42" s="12" t="n">
        <v>15123.37</v>
      </c>
      <c r="D42" s="13" t="n">
        <v>15123.37</v>
      </c>
      <c r="E42" s="14" t="inlineStr">
        <is>
          <t>✓ PDF match</t>
        </is>
      </c>
    </row>
    <row r="43">
      <c r="A43" t="inlineStr">
        <is>
          <t>Less Deductible</t>
        </is>
      </c>
      <c r="B43" t="n">
        <v>-2500</v>
      </c>
      <c r="D43" t="n">
        <v>-2500</v>
      </c>
      <c r="E43" s="14" t="inlineStr">
        <is>
          <t>✓ PDF match</t>
        </is>
      </c>
    </row>
    <row r="44">
      <c r="A44" s="4" t="inlineStr">
        <is>
          <t>Net Claim</t>
        </is>
      </c>
      <c r="B44" s="12" t="n">
        <v>12623.37</v>
      </c>
      <c r="D44" s="13" t="n">
        <v>12623.37</v>
      </c>
      <c r="E44" s="14" t="inlineStr">
        <is>
          <t>✓ PDF match</t>
        </is>
      </c>
    </row>
    <row r="45">
      <c r="A45" s="4" t="inlineStr">
        <is>
          <t>Total Recoverable Depreciation</t>
        </is>
      </c>
      <c r="B45" s="12" t="n">
        <v>410.04</v>
      </c>
      <c r="D45" s="13" t="n">
        <v>410.04</v>
      </c>
      <c r="E45" s="14" t="inlineStr">
        <is>
          <t>✓ PDF match</t>
        </is>
      </c>
    </row>
    <row r="46">
      <c r="A46" s="4" t="inlineStr">
        <is>
          <t>Net Claim if Depreciation is Recovered</t>
        </is>
      </c>
      <c r="B46" s="12" t="n">
        <v>13033.41</v>
      </c>
      <c r="E46" s="17" t="inlineStr">
        <is>
          <t>Info</t>
        </is>
      </c>
    </row>
    <row r="49">
      <c r="A49" s="4" t="inlineStr">
        <is>
          <t>SUMMARY FOR DWELLING - Standardized Labels</t>
        </is>
      </c>
    </row>
    <row r="50">
      <c r="A50" s="31" t="inlineStr">
        <is>
          <t>Ambiguous labels (e.g., "RCV") have been standardized to explicit names like "Total w/Tax+O&amp;P" for clarity.</t>
        </is>
      </c>
    </row>
    <row r="51">
      <c r="A51" t="inlineStr">
        <is>
          <t>Line Item Total (qty*total unit cost only)</t>
        </is>
      </c>
      <c r="B51" t="n">
        <v>14358.15</v>
      </c>
      <c r="C51" t="n">
        <v>14460.4</v>
      </c>
      <c r="D51" t="n">
        <v>14358.15</v>
      </c>
      <c r="E51" s="14" t="inlineStr">
        <is>
          <t>✓ PDF match</t>
        </is>
      </c>
    </row>
    <row r="52">
      <c r="A52" t="inlineStr">
        <is>
          <t>Total Tax</t>
        </is>
      </c>
      <c r="B52" t="n">
        <v>893.1800000000001</v>
      </c>
      <c r="C52" t="n">
        <v>893.1799999999999</v>
      </c>
      <c r="E52" s="14" t="inlineStr">
        <is>
          <t>✓ Match</t>
        </is>
      </c>
    </row>
    <row r="53">
      <c r="A53" t="inlineStr">
        <is>
          <t>Line Item Total + Tax</t>
        </is>
      </c>
      <c r="B53" t="n">
        <v>15251.33</v>
      </c>
      <c r="C53" t="n">
        <v>15353.58</v>
      </c>
      <c r="E53" s="19" t="inlineStr">
        <is>
          <t>✗ Calc differs</t>
        </is>
      </c>
    </row>
    <row r="55">
      <c r="A55" t="inlineStr">
        <is>
          <t>O&amp;P</t>
        </is>
      </c>
      <c r="B55" t="n">
        <v>282.08</v>
      </c>
      <c r="C55" t="n">
        <v>282.08</v>
      </c>
      <c r="D55" t="n">
        <v>282.08</v>
      </c>
      <c r="E55" s="14" t="inlineStr">
        <is>
          <t>✓ PDF match</t>
        </is>
      </c>
    </row>
    <row r="56">
      <c r="A56" t="inlineStr">
        <is>
          <t>Total w/Tax+O&amp;P</t>
        </is>
      </c>
      <c r="B56" t="n">
        <v>15533.41</v>
      </c>
      <c r="C56" t="n">
        <v>15635.66</v>
      </c>
      <c r="D56" t="n">
        <v>15533.41</v>
      </c>
      <c r="E56" s="14" t="inlineStr">
        <is>
          <t>✓ PDF match</t>
        </is>
      </c>
    </row>
    <row r="57">
      <c r="A57" t="inlineStr">
        <is>
          <t>Net Claim</t>
        </is>
      </c>
      <c r="B57" t="n">
        <v>12623.37</v>
      </c>
      <c r="C57" t="n">
        <v>14431.25</v>
      </c>
      <c r="D57" t="n">
        <v>12623.37</v>
      </c>
      <c r="E57" s="14" t="inlineStr">
        <is>
          <t>✓ PDF match</t>
        </is>
      </c>
    </row>
  </sheetData>
  <conditionalFormatting sqref="M3:M24">
    <cfRule type="expression" priority="1" dxfId="0">
      <formula>M3="✓ Match"</formula>
    </cfRule>
    <cfRule type="expression" priority="2" dxfId="3">
      <formula>AND(M3&lt;&gt;"✓ Match",M3&lt;&gt;"N/A")</formula>
    </cfRule>
    <cfRule type="expression" priority="3" dxfId="4">
      <formula>M3="N/A"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1"/>
  <sheetViews>
    <sheetView workbookViewId="0">
      <selection activeCell="A1" sqref="A1"/>
    </sheetView>
  </sheetViews>
  <sheetFormatPr baseColWidth="8" defaultRowHeight="15"/>
  <cols>
    <col width="80" customWidth="1" min="1" max="1"/>
    <col width="20.7" customWidth="1" min="2" max="2"/>
    <col width="51.50000000000001" customWidth="1" min="3" max="3"/>
    <col width="21.8" customWidth="1" min="4" max="4"/>
    <col width="11.9" customWidth="1" min="5" max="5"/>
  </cols>
  <sheetData>
    <row r="1">
      <c r="A1" s="20" t="inlineStr">
        <is>
          <t>COVERAGE SUMMARY</t>
        </is>
      </c>
      <c r="B1" s="21" t="n"/>
      <c r="C1" s="21" t="n"/>
      <c r="D1" s="21" t="n"/>
      <c r="E1" s="21" t="n"/>
    </row>
    <row r="2">
      <c r="A2" s="34" t="inlineStr">
        <is>
          <t>The figures below reflect exactly what the user entered during the wizard at set-up. The user copied them directly from the estimate PDF file.</t>
        </is>
      </c>
    </row>
    <row r="4">
      <c r="A4" s="35" t="inlineStr">
        <is>
          <t>Summary for Dwelling</t>
        </is>
      </c>
    </row>
    <row r="5">
      <c r="A5" s="4" t="inlineStr">
        <is>
          <t>Line Item Total</t>
        </is>
      </c>
      <c r="B5" s="12" t="n">
        <v>14358.15</v>
      </c>
    </row>
    <row r="6">
      <c r="A6" t="inlineStr">
        <is>
          <t>Material Excise Tax</t>
        </is>
      </c>
      <c r="B6" s="15" t="n">
        <v>194.19</v>
      </c>
    </row>
    <row r="7">
      <c r="A7" s="4" t="inlineStr">
        <is>
          <t>Subtotal</t>
        </is>
      </c>
      <c r="B7" s="12" t="n">
        <v>14552.34</v>
      </c>
    </row>
    <row r="8">
      <c r="A8" t="inlineStr">
        <is>
          <t>Overhead</t>
        </is>
      </c>
      <c r="B8" s="15" t="n">
        <v>141.04</v>
      </c>
    </row>
    <row r="9">
      <c r="A9" t="inlineStr">
        <is>
          <t>Profit</t>
        </is>
      </c>
      <c r="B9" s="15" t="n">
        <v>141.04</v>
      </c>
    </row>
    <row r="10">
      <c r="A10" t="inlineStr">
        <is>
          <t>General Excise Tax</t>
        </is>
      </c>
      <c r="B10" s="15" t="n">
        <v>698.99</v>
      </c>
    </row>
    <row r="11">
      <c r="A11" s="4" t="inlineStr">
        <is>
          <t>Replacement Cost Value (RCV)</t>
        </is>
      </c>
      <c r="B11" s="12" t="n">
        <v>15533.41</v>
      </c>
      <c r="C11" s="36" t="inlineStr">
        <is>
          <t>(PDF: Replacement Cost Value)</t>
        </is>
      </c>
    </row>
    <row r="12">
      <c r="A12" t="inlineStr">
        <is>
          <t>Less Depreciation</t>
        </is>
      </c>
      <c r="B12" s="15" t="n">
        <v>-410.04</v>
      </c>
    </row>
    <row r="13">
      <c r="A13" s="4" t="inlineStr">
        <is>
          <t>Actual Cash Value (ACV)</t>
        </is>
      </c>
      <c r="B13" s="12" t="n">
        <v>15123.37</v>
      </c>
      <c r="C13" s="36" t="inlineStr">
        <is>
          <t>(PDF: Actual Cash Value)</t>
        </is>
      </c>
    </row>
    <row r="14">
      <c r="A14" t="inlineStr">
        <is>
          <t>Less Deductible</t>
        </is>
      </c>
      <c r="B14" s="15" t="n">
        <v>-2500</v>
      </c>
    </row>
    <row r="15">
      <c r="A15" s="4" t="inlineStr">
        <is>
          <t>Net Claim</t>
        </is>
      </c>
      <c r="B15" s="12" t="n">
        <v>12623.37</v>
      </c>
    </row>
    <row r="16">
      <c r="A16" s="4" t="inlineStr">
        <is>
          <t>Total Recoverable Depreciation</t>
        </is>
      </c>
      <c r="B16" s="12" t="n">
        <v>410.04</v>
      </c>
    </row>
    <row r="17">
      <c r="A17" s="4" t="inlineStr">
        <is>
          <t>Net Claim if Depreciation Recovered</t>
        </is>
      </c>
      <c r="B17" s="12" t="n">
        <v>13033.41</v>
      </c>
      <c r="C17" s="36" t="inlineStr">
        <is>
          <t>(PDF: Net Claim if Depreciation is Recovered)</t>
        </is>
      </c>
    </row>
    <row r="20">
      <c r="A20" s="37" t="inlineStr">
        <is>
          <t>SUMMARY FOR DWELLING - Standardized Labels</t>
        </is>
      </c>
    </row>
    <row r="21">
      <c r="A21" s="34" t="inlineStr">
        <is>
          <t>Ambiguous labels (e.g., "RCV") have been standardized to explicit names like "Total w/Tax+O&amp;P" for clarity.</t>
        </is>
      </c>
    </row>
    <row r="22">
      <c r="A22" s="38" t="inlineStr">
        <is>
          <t>Line Item Total (qty*total unit cost only)</t>
        </is>
      </c>
      <c r="B22" s="16" t="n">
        <v>14358.15</v>
      </c>
    </row>
    <row r="23">
      <c r="A23" t="inlineStr">
        <is>
          <t>Total Tax</t>
        </is>
      </c>
      <c r="B23" s="16" t="n">
        <v>893.1800000000001</v>
      </c>
    </row>
    <row r="24">
      <c r="A24" t="inlineStr">
        <is>
          <t>Line Item Total + Tax</t>
        </is>
      </c>
      <c r="B24" s="16" t="n">
        <v>15251.33</v>
      </c>
    </row>
    <row r="26">
      <c r="A26" t="inlineStr">
        <is>
          <t>O&amp;P</t>
        </is>
      </c>
      <c r="B26" s="16" t="n">
        <v>282.08</v>
      </c>
    </row>
    <row r="27">
      <c r="A27" s="4" t="inlineStr">
        <is>
          <t>Total w/Tax+O&amp;P</t>
        </is>
      </c>
      <c r="B27" s="13" t="n">
        <v>15533.41</v>
      </c>
    </row>
    <row r="28">
      <c r="A28" t="inlineStr">
        <is>
          <t>Depreciation (RCV - ACV)</t>
        </is>
      </c>
      <c r="B28" s="16" t="n">
        <v>-410.04</v>
      </c>
    </row>
    <row r="29">
      <c r="A29" t="inlineStr">
        <is>
          <t>Actual Cash Value (ACV)</t>
        </is>
      </c>
      <c r="B29" s="16" t="n">
        <v>15123.37</v>
      </c>
    </row>
    <row r="30">
      <c r="A30" s="4" t="inlineStr">
        <is>
          <t>Net Claim</t>
        </is>
      </c>
      <c r="B30" s="13" t="n">
        <v>12623.37</v>
      </c>
    </row>
    <row r="33">
      <c r="A33" s="21" t="n"/>
      <c r="B33" s="21" t="n"/>
      <c r="C33" s="21" t="n"/>
      <c r="D33" s="21" t="n"/>
    </row>
    <row r="37">
      <c r="A37" s="20" t="inlineStr">
        <is>
          <t>ROOM SUMMARY</t>
        </is>
      </c>
      <c r="B37" s="21" t="n"/>
      <c r="C37" s="21" t="n"/>
      <c r="D37" s="21" t="n"/>
    </row>
    <row r="38">
      <c r="A38" s="34" t="inlineStr">
        <is>
          <t>These rooms and totals are calculated directly from the extracted line item data in the "All Rooms" sheet.</t>
        </is>
      </c>
    </row>
    <row r="40">
      <c r="A40" s="4" t="inlineStr">
        <is>
          <t>Room</t>
        </is>
      </c>
      <c r="B40" s="4" t="inlineStr">
        <is>
          <t>Items</t>
        </is>
      </c>
      <c r="C40" s="4" t="inlineStr">
        <is>
          <t>Totals from PDF</t>
        </is>
      </c>
      <c r="D40" s="4" t="inlineStr">
        <is>
          <t>Calculated Totals</t>
        </is>
      </c>
      <c r="E40" s="4" t="inlineStr">
        <is>
          <t>Status</t>
        </is>
      </c>
    </row>
    <row r="41">
      <c r="A41" t="inlineStr">
        <is>
          <t>Main Roof</t>
        </is>
      </c>
      <c r="B41" t="n">
        <v>6</v>
      </c>
      <c r="C41" s="15" t="n">
        <v>11122.34</v>
      </c>
      <c r="D41" s="15" t="n">
        <v>10476.1704</v>
      </c>
      <c r="E41" s="19" t="inlineStr">
        <is>
          <t>✗ $646.17</t>
        </is>
      </c>
    </row>
    <row r="42">
      <c r="A42" t="inlineStr">
        <is>
          <t>Interior Damages</t>
        </is>
      </c>
      <c r="B42" t="n">
        <v>10</v>
      </c>
      <c r="C42" s="15" t="n">
        <v>1772.27</v>
      </c>
      <c r="D42" s="15" t="n">
        <v>1686.04</v>
      </c>
      <c r="E42" s="19" t="inlineStr">
        <is>
          <t>✗ $86.23</t>
        </is>
      </c>
    </row>
    <row r="43">
      <c r="A43" t="inlineStr">
        <is>
          <t>Roof Misc</t>
        </is>
      </c>
      <c r="B43" t="n">
        <v>3</v>
      </c>
      <c r="C43" s="15" t="n">
        <v>1565.79</v>
      </c>
      <c r="D43" s="15" t="n">
        <v>1485.6</v>
      </c>
      <c r="E43" s="19" t="inlineStr">
        <is>
          <t>✗ $80.19</t>
        </is>
      </c>
    </row>
    <row r="44">
      <c r="A44" s="4" t="inlineStr">
        <is>
          <t>TOTAL</t>
        </is>
      </c>
      <c r="B44" s="4">
        <f>SUM(B41:B43)</f>
        <v/>
      </c>
      <c r="C44" s="12">
        <f>SUM(C41:C43)</f>
        <v/>
      </c>
      <c r="D44" s="12">
        <f>SUM(D41:D43)</f>
        <v/>
      </c>
    </row>
    <row r="46">
      <c r="A46" s="4" t="inlineStr">
        <is>
          <t>User Stated RCV (by coverage):</t>
        </is>
      </c>
    </row>
    <row r="47">
      <c r="A47" t="inlineStr">
        <is>
          <t>Summary for Dwelling</t>
        </is>
      </c>
      <c r="C47" s="15" t="n">
        <v>15533.41</v>
      </c>
    </row>
    <row r="49">
      <c r="A49" t="inlineStr">
        <is>
          <t>User Stated RCV (Entered Coverages):</t>
        </is>
      </c>
      <c r="C49" s="15" t="n">
        <v>15533.41</v>
      </c>
    </row>
    <row r="50">
      <c r="A50" t="inlineStr">
        <is>
          <t>Extracted Total:</t>
        </is>
      </c>
      <c r="C50" s="15" t="n">
        <v>13647.8104</v>
      </c>
    </row>
    <row r="51">
      <c r="A51" t="inlineStr">
        <is>
          <t>Difference:</t>
        </is>
      </c>
      <c r="C51" s="15" t="n">
        <v>1885.5996</v>
      </c>
      <c r="D51" s="19" t="inlineStr">
        <is>
          <t>✗ Mismatch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1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</row>
    <row r="8">
      <c r="A8" s="11" t="inlineStr">
        <is>
          <t>INSURED INFORMATION</t>
        </is>
      </c>
    </row>
    <row r="9">
      <c r="A9" t="inlineStr">
        <is>
          <t>Insured</t>
        </is>
      </c>
      <c r="B9" t="inlineStr">
        <is>
          <t>Leonard Gomes</t>
        </is>
      </c>
    </row>
    <row r="10">
      <c r="A10" t="inlineStr">
        <is>
          <t>Property Address</t>
        </is>
      </c>
      <c r="B10" t="inlineStr">
        <is>
          <t>109 Makena Pl.</t>
        </is>
      </c>
    </row>
    <row r="11">
      <c r="A11" t="inlineStr">
        <is>
          <t>City, State, ZIP</t>
        </is>
      </c>
      <c r="B11" t="inlineStr">
        <is>
          <t>Makawao HI 96768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1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4085001</t>
        </is>
      </c>
    </row>
    <row r="19">
      <c r="A19" t="inlineStr">
        <is>
          <t>Policy Number</t>
        </is>
      </c>
      <c r="B19" t="inlineStr">
        <is>
          <t>0000000000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8/8/2023</t>
        </is>
      </c>
    </row>
    <row r="23">
      <c r="A23" t="inlineStr">
        <is>
          <t>Type of Loss</t>
        </is>
      </c>
      <c r="B23" t="inlineStr">
        <is>
          <t>Wind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1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4085001</t>
        </is>
      </c>
    </row>
    <row r="31">
      <c r="A31" t="inlineStr">
        <is>
          <t>Price List</t>
        </is>
      </c>
      <c r="B31" t="inlineStr">
        <is>
          <t>HIWA8X_AUG23</t>
        </is>
      </c>
    </row>
    <row r="32">
      <c r="A32" t="inlineStr">
        <is>
          <t>Date Contacted</t>
        </is>
      </c>
      <c r="B32" t="inlineStr">
        <is>
          <t>8/14/2023</t>
        </is>
      </c>
    </row>
    <row r="33">
      <c r="A33" t="inlineStr">
        <is>
          <t>Date Received</t>
        </is>
      </c>
      <c r="B33" t="inlineStr">
        <is>
          <t>8/14/2023</t>
        </is>
      </c>
    </row>
    <row r="34">
      <c r="A34" t="inlineStr">
        <is>
          <t>Date Inspected</t>
        </is>
      </c>
      <c r="B34" t="inlineStr">
        <is>
          <t>8/19/2023</t>
        </is>
      </c>
    </row>
    <row r="35">
      <c r="A35" t="inlineStr">
        <is>
          <t>Date Entered</t>
        </is>
      </c>
      <c r="B35" t="inlineStr">
        <is>
          <t>8/21/2023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John Mullen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9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8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33" t="inlineStr">
        <is>
          <t>PAINT</t>
        </is>
      </c>
      <c r="B8" t="inlineStr">
        <is>
          <t>Interior Damages</t>
        </is>
      </c>
      <c r="C8" t="inlineStr">
        <is>
          <t xml:space="preserve">Drywall patch / small repair, ready for </t>
        </is>
      </c>
      <c r="D8" t="inlineStr">
        <is>
          <t>5</t>
        </is>
      </c>
      <c r="E8" t="inlineStr">
        <is>
          <t>5%</t>
        </is>
      </c>
    </row>
    <row r="9">
      <c r="A9" s="33" t="inlineStr">
        <is>
          <t>PREP-POST CONSTRUCTION</t>
        </is>
      </c>
      <c r="B9" t="inlineStr">
        <is>
          <t>Interior Damages</t>
        </is>
      </c>
      <c r="C9" t="inlineStr">
        <is>
          <t xml:space="preserve">Paint window opening skylights- 2 coats </t>
        </is>
      </c>
      <c r="D9" t="inlineStr">
        <is>
          <t>9</t>
        </is>
      </c>
      <c r="E9" t="inlineStr">
        <is>
          <t>5%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2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1.8" customWidth="1" min="4" max="4"/>
    <col width="19.6" customWidth="1" min="5" max="5"/>
  </cols>
  <sheetData>
    <row r="1">
      <c r="A1" s="20" t="inlineStr">
        <is>
          <t>EXTRACTION VERIFICATION REPORT</t>
        </is>
      </c>
      <c r="B1" s="21" t="n"/>
      <c r="C1" s="21" t="n"/>
      <c r="D1" s="21" t="n"/>
      <c r="E1" s="21" t="n"/>
    </row>
    <row r="3">
      <c r="A3" s="21" t="n"/>
      <c r="B3" s="21" t="n"/>
      <c r="C3" s="21" t="n"/>
      <c r="D3" s="21" t="n"/>
      <c r="E3" s="21" t="n"/>
    </row>
    <row r="4">
      <c r="A4" s="11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2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2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2" t="inlineStr">
        <is>
          <t>✓ has data</t>
        </is>
      </c>
    </row>
    <row r="10">
      <c r="B10" t="inlineStr">
        <is>
          <t>UOM</t>
        </is>
      </c>
      <c r="C10" s="22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2" t="inlineStr">
        <is>
          <t>✓ has data</t>
        </is>
      </c>
    </row>
    <row r="12">
      <c r="B12" t="inlineStr">
        <is>
          <t>Total Unit Cost</t>
        </is>
      </c>
      <c r="C12" s="22" t="inlineStr">
        <is>
          <t>✓ has data</t>
        </is>
      </c>
    </row>
    <row r="13">
      <c r="B13" t="inlineStr">
        <is>
          <t>Total</t>
        </is>
      </c>
      <c r="C13" s="22" t="inlineStr">
        <is>
          <t>✓ has data</t>
        </is>
      </c>
    </row>
    <row r="14">
      <c r="A14" t="inlineStr">
        <is>
          <t>O&amp;P</t>
        </is>
      </c>
      <c r="B14" t="inlineStr">
        <is>
          <t>O&amp;P</t>
        </is>
      </c>
      <c r="C14" s="22" t="inlineStr">
        <is>
          <t>✓ has data</t>
        </is>
      </c>
    </row>
    <row r="15">
      <c r="A15" t="inlineStr">
        <is>
          <t>RCV</t>
        </is>
      </c>
      <c r="B15" t="inlineStr">
        <is>
          <t>Total w/Tax+O&amp;P</t>
        </is>
      </c>
      <c r="C15" s="22" t="inlineStr">
        <is>
          <t>✓ has data</t>
        </is>
      </c>
    </row>
    <row r="16">
      <c r="A16" t="inlineStr">
        <is>
          <t>AGE/LIFE</t>
        </is>
      </c>
      <c r="B16" t="inlineStr">
        <is>
          <t>Age/Life</t>
        </is>
      </c>
      <c r="C16" s="22" t="inlineStr">
        <is>
          <t>✓ has data</t>
        </is>
      </c>
    </row>
    <row r="17">
      <c r="A17" t="inlineStr">
        <is>
          <t>DEP %</t>
        </is>
      </c>
      <c r="B17" t="inlineStr">
        <is>
          <t>Deprec %</t>
        </is>
      </c>
      <c r="C17" s="22" t="inlineStr">
        <is>
          <t>✓ has data</t>
        </is>
      </c>
    </row>
    <row r="18">
      <c r="A18" t="inlineStr">
        <is>
          <t>ACV</t>
        </is>
      </c>
      <c r="B18" t="inlineStr">
        <is>
          <t>ACV</t>
        </is>
      </c>
      <c r="C18" s="22" t="inlineStr">
        <is>
          <t>✓ has data</t>
        </is>
      </c>
    </row>
    <row r="19">
      <c r="B19" t="inlineStr">
        <is>
          <t>Reset</t>
        </is>
      </c>
      <c r="C19" s="23" t="inlineStr">
        <is>
          <t>Does Not Exist</t>
        </is>
      </c>
    </row>
    <row r="20">
      <c r="B20" t="inlineStr">
        <is>
          <t>Remove</t>
        </is>
      </c>
      <c r="C20" s="23" t="inlineStr">
        <is>
          <t>Does Not Exist</t>
        </is>
      </c>
    </row>
    <row r="21">
      <c r="B21" t="inlineStr">
        <is>
          <t>Replace</t>
        </is>
      </c>
      <c r="C21" s="23" t="inlineStr">
        <is>
          <t>Does Not Exist</t>
        </is>
      </c>
    </row>
    <row r="23">
      <c r="A23" s="24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21" t="n"/>
      <c r="B24" s="21" t="n"/>
      <c r="C24" s="21" t="n"/>
      <c r="D24" s="21" t="n"/>
      <c r="E24" s="21" t="n"/>
    </row>
    <row r="26">
      <c r="A26" s="21" t="n"/>
      <c r="B26" s="21" t="n"/>
      <c r="C26" s="21" t="n"/>
      <c r="D26" s="21" t="n"/>
      <c r="E26" s="21" t="n"/>
    </row>
    <row r="27">
      <c r="A27" s="11" t="inlineStr">
        <is>
          <t>ROOM CORRECTIONS</t>
        </is>
      </c>
    </row>
    <row r="29">
      <c r="A29" s="22" t="inlineStr">
        <is>
          <t>✓ The room name/column header template designed in the wizard was not required for this run</t>
        </is>
      </c>
    </row>
    <row r="32">
      <c r="A32" s="21" t="n"/>
      <c r="B32" s="21" t="n"/>
      <c r="C32" s="21" t="n"/>
      <c r="D32" s="21" t="n"/>
      <c r="E32" s="21" t="n"/>
    </row>
    <row r="33">
      <c r="A33" s="11" t="inlineStr">
        <is>
          <t>USER-PROVIDED TOTALS VERIFICATION</t>
        </is>
      </c>
    </row>
    <row r="35">
      <c r="A35" s="25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14358.15</v>
      </c>
      <c r="C38" s="3" t="n">
        <v>14460.4</v>
      </c>
      <c r="D38" s="3" t="n">
        <v>102.2500000000018</v>
      </c>
      <c r="E38" s="26" t="inlineStr">
        <is>
          <t>✗ Off by $102.25</t>
        </is>
      </c>
    </row>
    <row r="39">
      <c r="A39" s="27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15533.41</v>
      </c>
      <c r="C40" s="3" t="n">
        <v>15635.66</v>
      </c>
      <c r="D40" s="3" t="n">
        <v>102.2500000000018</v>
      </c>
      <c r="E40" s="26" t="inlineStr">
        <is>
          <t>✗ Off by $102.25</t>
        </is>
      </c>
    </row>
    <row r="43">
      <c r="A43" s="21" t="n"/>
      <c r="B43" s="21" t="n"/>
      <c r="C43" s="21" t="n"/>
      <c r="D43" s="21" t="n"/>
      <c r="E43" s="21" t="n"/>
    </row>
    <row r="44">
      <c r="A44" s="11" t="inlineStr">
        <is>
          <t>EXTRACTION ACCURACY</t>
        </is>
      </c>
    </row>
    <row r="46">
      <c r="A46" s="28" t="inlineStr"/>
      <c r="B46" s="28" t="inlineStr">
        <is>
          <t>Auto-Detected</t>
        </is>
      </c>
      <c r="C46" s="28" t="inlineStr">
        <is>
          <t>Extracted from PDF</t>
        </is>
      </c>
      <c r="D46" s="28" t="inlineStr">
        <is>
          <t>Status</t>
        </is>
      </c>
    </row>
    <row r="47">
      <c r="A47" t="inlineStr">
        <is>
          <t>Line Items</t>
        </is>
      </c>
      <c r="B47" t="n">
        <v>19</v>
      </c>
      <c r="C47" t="n">
        <v>19</v>
      </c>
      <c r="D47" s="29" t="inlineStr">
        <is>
          <t>✓ Match</t>
        </is>
      </c>
    </row>
    <row r="48">
      <c r="A48" t="inlineStr">
        <is>
          <t>Rooms</t>
        </is>
      </c>
      <c r="B48" t="n">
        <v>3</v>
      </c>
      <c r="C48" t="n">
        <v>3</v>
      </c>
      <c r="D48" s="29" t="inlineStr">
        <is>
          <t>✓ Match</t>
        </is>
      </c>
    </row>
    <row r="49">
      <c r="A49" t="inlineStr">
        <is>
          <t>Columns</t>
        </is>
      </c>
      <c r="B49" t="n">
        <v>9</v>
      </c>
      <c r="C49" t="n">
        <v>9</v>
      </c>
      <c r="D49" s="29" t="inlineStr">
        <is>
          <t>✓ Match</t>
        </is>
      </c>
    </row>
    <row r="51">
      <c r="A51" s="18" t="inlineStr">
        <is>
          <t>Room-by-Room Breakdown:</t>
        </is>
      </c>
    </row>
    <row r="52">
      <c r="B52" s="4" t="inlineStr">
        <is>
          <t>Line Items Per Room</t>
        </is>
      </c>
      <c r="C52" s="4" t="inlineStr">
        <is>
          <t>Line Items Per Room</t>
        </is>
      </c>
    </row>
    <row r="53">
      <c r="A53" t="inlineStr">
        <is>
          <t xml:space="preserve">  Interior Damages</t>
        </is>
      </c>
      <c r="B53" t="n">
        <v>10</v>
      </c>
      <c r="C53" t="n">
        <v>10</v>
      </c>
      <c r="D53" s="29" t="inlineStr">
        <is>
          <t>✓ Match</t>
        </is>
      </c>
    </row>
    <row r="54">
      <c r="A54" t="inlineStr">
        <is>
          <t xml:space="preserve">  Main Roof</t>
        </is>
      </c>
      <c r="B54" t="n">
        <v>6</v>
      </c>
      <c r="C54" t="n">
        <v>6</v>
      </c>
      <c r="D54" s="29" t="inlineStr">
        <is>
          <t>✓ Match</t>
        </is>
      </c>
    </row>
    <row r="55">
      <c r="A55" t="inlineStr">
        <is>
          <t xml:space="preserve">  Roof MIsc</t>
        </is>
      </c>
      <c r="B55" t="n">
        <v>3</v>
      </c>
      <c r="C55" t="n">
        <v>3</v>
      </c>
      <c r="D55" s="29" t="inlineStr">
        <is>
          <t>✓ Match</t>
        </is>
      </c>
    </row>
    <row r="57">
      <c r="A57" t="inlineStr">
        <is>
          <t>Line Item Total</t>
        </is>
      </c>
      <c r="B57" s="3" t="n">
        <v>14358.15</v>
      </c>
      <c r="C57" s="3" t="n">
        <v>14460.4</v>
      </c>
      <c r="D57" s="19" t="inlineStr">
        <is>
          <t>✗ $+102.25</t>
        </is>
      </c>
    </row>
    <row r="58">
      <c r="A58" t="inlineStr">
        <is>
          <t>Total w/Tax+O&amp;P</t>
        </is>
      </c>
      <c r="B58" s="3" t="n">
        <v>15533.41</v>
      </c>
      <c r="C58" s="3" t="n">
        <v>15635.66</v>
      </c>
      <c r="D58" s="19" t="inlineStr">
        <is>
          <t>✗ $+102.25</t>
        </is>
      </c>
    </row>
    <row r="60">
      <c r="A60" s="21" t="n"/>
      <c r="B60" s="21" t="n"/>
      <c r="C60" s="21" t="n"/>
      <c r="D60" s="21" t="n"/>
      <c r="E60" s="21" t="n"/>
    </row>
    <row r="61">
      <c r="A61" s="4" t="inlineStr">
        <is>
          <t>CONFIDENCE SCORE:</t>
        </is>
      </c>
      <c r="B61" s="30" t="inlineStr">
        <is>
          <t>33%</t>
        </is>
      </c>
    </row>
    <row r="62">
      <c r="A62" s="21" t="n"/>
      <c r="B62" s="21" t="n"/>
      <c r="C62" s="21" t="n"/>
      <c r="D62" s="21" t="n"/>
      <c r="E62" s="21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2026-02-14T23:35:26Z</dcterms:created>
  <dcterms:modified xmlns:dcterms="http://purl.org/dc/terms/" xmlns:xsi="http://www.w3.org/2001/XMLSchema-instance" xsi:type="dcterms:W3CDTF">2026-02-14T23:35:26Z</dcterms:modified>
</cp:coreProperties>
</file>